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缺项材料选用定价审批表" sheetId="1" r:id="rId1"/>
    <sheet name="超20万且占比1%" sheetId="2" r:id="rId2"/>
  </sheets>
  <definedNames>
    <definedName name="_xlnm.Print_Area" localSheetId="0">缺项材料选用定价审批表!$A$1:$M$138</definedName>
    <definedName name="_xlnm.Print_Titles" localSheetId="0">缺项材料选用定价审批表!$1:$6</definedName>
    <definedName name="_xlnm.Print_Titles" localSheetId="1">'超20万且占比1%'!$2:$7</definedName>
  </definedNames>
  <calcPr calcId="144525"/>
</workbook>
</file>

<file path=xl/sharedStrings.xml><?xml version="1.0" encoding="utf-8"?>
<sst xmlns="http://schemas.openxmlformats.org/spreadsheetml/2006/main" count="639" uniqueCount="201">
  <si>
    <t>龙岩市本级财政投资建设项目缺项材料选用定价审批表</t>
  </si>
  <si>
    <t>项目     基本情况</t>
  </si>
  <si>
    <t>立项批复项目名称</t>
  </si>
  <si>
    <t>龙岩市莲花湖（安置）小区供水工程</t>
  </si>
  <si>
    <t>立项批复文号</t>
  </si>
  <si>
    <t xml:space="preserve"> </t>
  </si>
  <si>
    <t>项目单位</t>
  </si>
  <si>
    <t>龙岩市莲花湖实业有限公司</t>
  </si>
  <si>
    <t>项目主管部门</t>
  </si>
  <si>
    <t>选用   定价   情况</t>
  </si>
  <si>
    <t>序号</t>
  </si>
  <si>
    <t>材料名称</t>
  </si>
  <si>
    <t>项目单位意见</t>
  </si>
  <si>
    <t>项目主管部门审查意见</t>
  </si>
  <si>
    <t xml:space="preserve">主要规格参数、建议品牌
</t>
  </si>
  <si>
    <t>单位</t>
  </si>
  <si>
    <t>数量</t>
  </si>
  <si>
    <t>单价（元）</t>
  </si>
  <si>
    <t>金额（元）</t>
  </si>
  <si>
    <t>技术性、必要性、经济性分析</t>
  </si>
  <si>
    <t>单价来源（三家及以上询价单位名称、联系电话、报价情况或其他参考单价依据）</t>
  </si>
  <si>
    <t>编制单位采纳价格说明</t>
  </si>
  <si>
    <t>项目单位选定小组意见，不含税综合单价（元）</t>
  </si>
  <si>
    <t>备注</t>
  </si>
  <si>
    <t>橡胶圈(承插给水)</t>
  </si>
  <si>
    <t>DN100</t>
  </si>
  <si>
    <t>个</t>
  </si>
  <si>
    <t>2022年厦门市建设工程材料市场综合价（年刊）</t>
  </si>
  <si>
    <t>DN150</t>
  </si>
  <si>
    <t>钢塑复合管（1.6MPa）</t>
  </si>
  <si>
    <t>DN20</t>
  </si>
  <si>
    <t>m</t>
  </si>
  <si>
    <t xml:space="preserve">龙岩市金州贸易有限公司（金州）
电话：微信 
报价：12.41 
福州天乐贸易有限公司（友发）
电话：18005910781
报价：13.8                                                                                                                                                                                          珠钢（厦门）管业有限公司
电话：13859949005
报价：12.8                                                                                                                                                                                                </t>
  </si>
  <si>
    <t>按报价总价最低金州价格</t>
  </si>
  <si>
    <t>DN25</t>
  </si>
  <si>
    <t xml:space="preserve">龙岩市金州贸易有限公司（金州）
电话：微信 
报价：17.18 
福州天乐贸易有限公司（友发）
电话：18005910781
报价：19.6                                                                                                                                                                                           珠钢（厦门）管业有限公司
电话：13859949005
报价：17.8                                                                                                                                                                                                  </t>
  </si>
  <si>
    <t>DN32</t>
  </si>
  <si>
    <t xml:space="preserve">龙岩市金州贸易有限公司（金州）
电话：微信 
报价：23.41 
福州天乐贸易有限公司（友发）
电话：18005910781
报价：26.6                                                                                                                                                                                         珠钢（厦门）管业有限公司
电话：13859949005
报价：24.9                                                                                                                                                                                                     </t>
  </si>
  <si>
    <t>DN40</t>
  </si>
  <si>
    <t xml:space="preserve">龙岩市金州贸易有限公司（金州）
电话：微信 
报价：26.63 
福州天乐贸易有限公司（友发）
电话：18005910781
报价：30.4                                                                                                                                                                                           珠钢（厦门）管业有限公司
电话：13859949005
报价：27.5                                                                                                                                                                                                   </t>
  </si>
  <si>
    <t>DN50</t>
  </si>
  <si>
    <t xml:space="preserve">龙岩市金州贸易有限公司（金州）
电话：微信 
报价：36.77 
福州天乐贸易有限公司（友发）
电话：18005910781
报价：41.1                                                                                                                                                                                           珠钢（厦门）管业有限公司
电话：13859949005
报价：38.31                                                                                                                                                                                                  </t>
  </si>
  <si>
    <t>DN65</t>
  </si>
  <si>
    <t xml:space="preserve">龙岩市金州贸易有限公司（金州）
电话：微信 
报价：48.69 
福州天乐贸易有限公司（友发）
电话：18005910781
报价：54.5                                                                                                                                                                                          珠钢（厦门）管业有限公司
电话：13859949005
报价：49.2                                                                                                                                                                                                     </t>
  </si>
  <si>
    <t>DN80</t>
  </si>
  <si>
    <t xml:space="preserve">龙岩市金州贸易有限公司（金州）
电话：微信 
报价：59.41 
福州天乐贸易有限公司（友发）
电话：18005910781
报价：65.4                                                                                                                                                                                        珠钢（厦门）管业有限公司
电话：13859949005
报价：58.2                                                                                                                                                                                                   </t>
  </si>
  <si>
    <t xml:space="preserve">龙岩市金州贸易有限公司（金州）
电话：微信 
报价：77.36 
福州天乐贸易有限公司（友发）
电话：18005910781
报价：84.3                                                                                                                                                                                         珠钢（厦门）管业有限公司
电话：13859949005
报价：75                                                                                                                                                                                                   </t>
  </si>
  <si>
    <t xml:space="preserve">龙岩市金州贸易有限公司（金州）
电话：微信 
报价：131.83
福州天乐贸易有限公司（友发）
电话：18005910781
报价：141.9                                                                                                                                                                                           珠钢（厦门）管业有限公司
电话：13859949005
报价：131.8                                                                                                                                                                                                  </t>
  </si>
  <si>
    <t xml:space="preserve">铜芯防护闸阀 1.6MPa  </t>
  </si>
  <si>
    <t xml:space="preserve">福建泉牌阀门科技股份有限公司(泉牌)
电话：15960006866
报价：156
成都川力智能流体设备股份有限公司 (川邛)
电话：13850071905
报价：100                                                                                                                                                                                         沪航科技集团有限公司（沪航）
电话：13959815343
报价：167                                                                                                                                                                                                     </t>
  </si>
  <si>
    <t>按报价总价最低川邛价格</t>
  </si>
  <si>
    <t xml:space="preserve">福建泉牌阀门科技股份有限公司(泉牌)
电话：15960006866
报价：439 
成都川力智能流体设备股份有限公司 (川邛)
电话：13850071905
报价：578                                                                                                                                                                                             沪航科技集团有限公司（沪航）
电话：13959815343
报价：759                                                                                                                                                                                                      </t>
  </si>
  <si>
    <t xml:space="preserve">福建泉牌阀门科技股份有限公司(泉牌)
电话：15960006866
报价：601 
成都川力智能流体设备股份有限公司 (川邛)
电话：13850071905
报价：645                                                                                                                                                                                          沪航科技集团有限公司（沪航）
电话：13959815343
报价：914 </t>
  </si>
  <si>
    <t xml:space="preserve">福建泉牌阀门科技股份有限公司(泉牌)
电话：15960006866
报价：1041 
成都川力智能流体设备股份有限公司 (川邛)
电话：13850071905
报价：1177                                                                                                                                                                                         沪航科技集团有限公司（沪航）
电话：13959815343
报价：1666 </t>
  </si>
  <si>
    <t xml:space="preserve">铁壳铜芯闸阀 </t>
  </si>
  <si>
    <t xml:space="preserve">福建泉牌阀门科技股份有限公司(泉牌)
电话：15960006866
报价：340 
成都川力智能流体设备股份有限公司 (川邛)
电话：13850071905
报价：271                                                                                                                                                                                           沪航科技集团有限公司（沪航）
电话：13959815343
报价：292                                                                                                                                                                                                   </t>
  </si>
  <si>
    <t xml:space="preserve">福建泉牌阀门科技股份有限公司(泉牌)
电话：15960006866
报价：435 
成都川力智能流体设备股份有限公司 (川邛)
电话：13850071905
报价：322                                                                                                                                                                                          沪航科技集团有限公司（沪航）
电话：13959815343
报价：418 </t>
  </si>
  <si>
    <t xml:space="preserve">福建泉牌阀门科技股份有限公司(泉牌)
电话：15960006866
报价：601 
成都川力智能流体设备股份有限公司 (川邛)
电话：13850071905
报价：645                                                                                                                                                                                          沪航科技集团有限公司（沪航）
电话：13959815343
报价：914                                                                                                                                                                                                    </t>
  </si>
  <si>
    <t xml:space="preserve">不锈钢闸阀(SS304) </t>
  </si>
  <si>
    <t xml:space="preserve">福建泉牌阀门科技股份有限公司(泉牌)
电话：15960006866
报价：1573 
成都川力智能流体设备股份有限公司 (川邛)
电话：13850071905
报价：1979                                                                                                                                                                                         沪航科技集团有限公司（沪航）
电话：13959815343
报价：1605                                                                                                                                                                                                   </t>
  </si>
  <si>
    <t xml:space="preserve">福建泉牌阀门科技股份有限公司(泉牌)
电话：15960006866
报价：2138 
成都川力智能流体设备股份有限公司 (川邛)
电话：13850071905
报价：2630                                                                                                                                                                                             沪航科技集团有限公司（沪航）
电话：13959815343
报价：1949                                                                                                                                                                                                     </t>
  </si>
  <si>
    <t xml:space="preserve">福建泉牌阀门科技股份有限公司(泉牌)
电话：15960006866
报价：3963 
成都川力智能流体设备股份有限公司 (川邛)
电话：13850071905
报价：5570                                                                                                                                                                                             沪航科技集团有限公司（沪航）
电话：13959815343
报价：3486 </t>
  </si>
  <si>
    <t>不锈钢蝶阀(SS304)</t>
  </si>
  <si>
    <t xml:space="preserve">福建泉牌阀门科技股份有限公司(泉牌)
电话：15960006866
报价：2138 
成都川力智能流体设备股份有限公司 (川邛)
电话：13850071905
报价：2630                                                                                                                                                                                             沪航科技集团有限公司（沪航）
电话：13959815343
报价：1770                                                                                                                                                                                                     </t>
  </si>
  <si>
    <t xml:space="preserve">铜质截止阀 </t>
  </si>
  <si>
    <t xml:space="preserve">福建泉牌阀门科技股份有限公司(泉牌)
电话：15960006866
报价：38 
成都川力智能流体设备股份有限公司 (川邛)
电话：13850071905
报价：29.9                                                                                                                                                                                          沪航科技集团有限公司（沪航）
电话：13959815343
报价：43                                                                                                                                                                                                     </t>
  </si>
  <si>
    <t xml:space="preserve">福建泉牌阀门科技股份有限公司(泉牌)
电话：15960006866
报价：56 
成都川力智能流体设备股份有限公司 (川邛)
电话：13850071905
报价：49.5                                                                                                                                                                                            沪航科技集团有限公司（沪航）
电话：13959815343
报价：63                                                                                                                                                                                                   </t>
  </si>
  <si>
    <t xml:space="preserve">福建泉牌阀门科技股份有限公司(泉牌)
电话：15960006866
报价：91
成都川力智能流体设备股份有限公司 (川邛)
电话：13850071905
报价：78.6                                                                                                                                                                                            沪航科技集团有限公司（沪航）
电话：13959815343
报价：109                                                                                                                                                                                                  </t>
  </si>
  <si>
    <t xml:space="preserve">福建泉牌阀门科技股份有限公司(泉牌)
电话：15960006866
报价：130 
成都川力智能流体设备股份有限公司 (川邛)
电话：13850071905
报价：90.8                                                                                                                                                                                            沪航科技集团有限公司（沪航）
电话：13959815343
报价：150                                                                                                                                                                                                    </t>
  </si>
  <si>
    <t xml:space="preserve">福建泉牌阀门科技股份有限公司(泉牌)
电话：15960006866
报价：188 
成都川力智能流体设备股份有限公司 (川邛)
电话：13850071905
报价：132.6                                                                                                                                                                                             沪航科技集团有限公司（沪航）
电话：13959815343
报价：246                                                                                                                                                                                                   </t>
  </si>
  <si>
    <t xml:space="preserve">加密阀 </t>
  </si>
  <si>
    <t xml:space="preserve">福建泉牌阀门科技股份有限公司(泉牌)
电话：15960006866
报价：42 
成都川力智能流体设备股份有限公司 (川邛)
电话：13850071905
报价：39.9                                                                                                                                                                                        沪航科技集团有限公司（沪航）
电话：13959815343
报价：44                                                                                                                                                                                                   </t>
  </si>
  <si>
    <t xml:space="preserve">福建泉牌阀门科技股份有限公司(泉牌)
电话：15960006866
报价：51
成都川力智能流体设备股份有限公司 (川邛)
电话：13850071905
报价：57.9                                                                                                                                                                                      沪航科技集团有限公司（沪航）
电话：13959815343
报价：59                                                                                                                                                                                                   </t>
  </si>
  <si>
    <t xml:space="preserve">福建泉牌阀门科技股份有限公司(泉牌)
电话：15960006866
报价：130
成都川力智能流体设备股份有限公司 (川邛)
电话：13850071905
报价：125.3                                                                                                                                                                                   沪航科技集团有限公司（沪航）
电话：13959815343
报价：134                                                                                                                                                                                                  </t>
  </si>
  <si>
    <t xml:space="preserve">福建泉牌阀门科技股份有限公司(泉牌)
电话：15960006866
报价：172
成都川力智能流体设备股份有限公司 (川邛)
电话：13850071905
报价：165.3                                                                                                                                                                                   沪航科技集团有限公司（沪航）
电话：13959815343
报价：200                                                                                                                                                                                                 </t>
  </si>
  <si>
    <t xml:space="preserve">止回阀  </t>
  </si>
  <si>
    <t xml:space="preserve">福建泉牌阀门科技股份有限公司(泉牌)
电话：15960006866
报价：32
成都川力智能流体设备股份有限公司 (川邛)
电话：13850071905
报价：28.7                                                                                                                                                                                  沪航科技集团有限公司（沪航）
电话：13959815343
报价：35                                                                                                                                                                                                </t>
  </si>
  <si>
    <t xml:space="preserve">福建泉牌阀门科技股份有限公司(泉牌)
电话：15960006866
报价：50
成都川力智能流体设备股份有限公司 (川邛)
电话：13850071905
报价：42.4                                                                                                                                                                                 沪航科技集团有限公司（沪航）
电话：13959815343
报价：63                                                                                                                                                                                              </t>
  </si>
  <si>
    <t xml:space="preserve">福建泉牌阀门科技股份有限公司(泉牌)
电话：15960006866
报价：112
成都川力智能流体设备股份有限公司 (川邛)
电话：13850071905
报价：87.8                                                                                                                                                                                沪航科技集团有限公司（沪航）
电话：13959815343
报价：140                                                                                                                                                                                             </t>
  </si>
  <si>
    <t xml:space="preserve">福建泉牌阀门科技股份有限公司(泉牌)
电话：15960006866
报价：175
成都川力智能流体设备股份有限公司 (川邛)
电话：13850071905
报价：136.6                                                                                                                                                                              沪航科技集团有限公司（沪航）
电话：13959815343
报价：222                                                                                                                                                                                             </t>
  </si>
  <si>
    <t xml:space="preserve">福建泉牌阀门科技股份有限公司(泉牌)
电话：15960006866
报价：227
成都川力智能流体设备股份有限公司 (川邛)
电话：13850071905
报价：339                                                                                                                                                                            沪航科技集团有限公司（沪航）
电话：13959815343
报价：258                                                                                                                                                                                            </t>
  </si>
  <si>
    <t xml:space="preserve">减压阀 </t>
  </si>
  <si>
    <t xml:space="preserve">福建泉牌阀门科技股份有限公司(泉牌)
电话：15960006866
报价：327
成都川力智能流体设备股份有限公司 (川邛)
电话：13850071905
报价：278.2                                                                                                                                                                            沪航科技集团有限公司（沪航）
电话：13959815343
报价：440                                                                                                                                                                                           </t>
  </si>
  <si>
    <t xml:space="preserve">可调式减压阀 </t>
  </si>
  <si>
    <t xml:space="preserve">福建泉牌阀门科技股份有限公司(泉牌)
电话：15960006866
报价：250
成都川力智能流体设备股份有限公司 (川邛)
电话：13850071905
报价：223.6                                                                                                                                                                           沪航科技集团有限公司（沪航）
电话：13959815343
报价：290                                                                                                                                                                                           </t>
  </si>
  <si>
    <t xml:space="preserve">自动排气阀 </t>
  </si>
  <si>
    <t xml:space="preserve">福建泉牌阀门科技股份有限公司(泉牌)
电话：15960006866
报价：32
成都川力智能流体设备股份有限公司 (川邛)
电话：13850071905
报价：30.5                                                                                                                                                                           沪航科技集团有限公司（沪航）
电话：13959815343
报价：35                                                                                                                                                                                          </t>
  </si>
  <si>
    <t>液压水位控制阀</t>
  </si>
  <si>
    <t xml:space="preserve">福建泉牌阀门科技股份有限公司(泉牌)
电话：15960006866
报价：944
成都川力智能流体设备股份有限公司 (川邛)
电话：13850071905
报价：1998                                                                                                                                                                       沪航科技集团有限公司（沪航）
电话：13959815343
报价：1468                                                                                                                                                                                          </t>
  </si>
  <si>
    <t>Y型过滤器</t>
  </si>
  <si>
    <t xml:space="preserve">福建泉牌阀门科技股份有限公司(泉牌)
电话：15960006866
报价：421
成都川力智能流体设备股份有限公司 (川邛)
电话：13850071905
报价：451.5                                                                                                                                                                      沪航科技集团有限公司（沪航）
电话：13959815343
报价：640                                                                                                                                                                                        </t>
  </si>
  <si>
    <t xml:space="preserve">福建泉牌阀门科技股份有限公司(泉牌)
电话：15960006866
报价：146
成都川力智能流体设备股份有限公司 (川邛)
电话：13850071905
报价：114                                                                                                                                                                     沪航科技集团有限公司（沪航）
电话：13959815343
报价：182                                                                                                                                                                                        </t>
  </si>
  <si>
    <t xml:space="preserve">福建泉牌阀门科技股份有限公司(泉牌)
电话：15960006866
报价：240
成都川力智能流体设备股份有限公司 (川邛)
电话：13850071905
报价：190                                                                                                                                                                    沪航科技集团有限公司（沪航）
电话：13959815343
报价：204                                                                                                                                                                                       </t>
  </si>
  <si>
    <t xml:space="preserve">福建泉牌阀门科技股份有限公司(泉牌)
电话：15960006866
报价：228
成都川力智能流体设备股份有限公司 (川邛)
电话：13850071905
报价：177.6                                                                                                                                                                 沪航科技集团有限公司（沪航）
电话：13959815343
报价：289                                                                                                                                                                                      </t>
  </si>
  <si>
    <t>倒流防止器</t>
  </si>
  <si>
    <t xml:space="preserve">福建泉牌阀门科技股份有限公司(泉牌)
电话：15960006866
报价：1137
成都川力智能流体设备股份有限公司 (川邛)
电话：13850071905
报价：841                                                                                                                                                               沪航科技集团有限公司（沪航）
电话：13959815343
报价：1091                                                                                                                                                                                      </t>
  </si>
  <si>
    <t>不锈钢管SS304</t>
  </si>
  <si>
    <t xml:space="preserve">DN100 </t>
  </si>
  <si>
    <t xml:space="preserve">2023年5月厦门市建设工程主要材料市场信息（综合）价格 </t>
  </si>
  <si>
    <t>高压合金钢管</t>
  </si>
  <si>
    <t>球墨铸铁给水管</t>
  </si>
  <si>
    <t>橡胶软管</t>
  </si>
  <si>
    <t>输水软管</t>
  </si>
  <si>
    <t>Φ25</t>
  </si>
  <si>
    <t>室外承插铸铁给水管件</t>
  </si>
  <si>
    <t>给水室内钢塑复合管沟槽管件</t>
  </si>
  <si>
    <t>2023年5月龙岩市新罗区建设工程主要材料市场信息（综合）价格钢塑管管件DN100价格</t>
  </si>
  <si>
    <t>2022年厦门市建设工程材料市场综合价中衬塑钢管件 DN150价格</t>
  </si>
  <si>
    <t>异径管</t>
  </si>
  <si>
    <t>DN100×80</t>
  </si>
  <si>
    <t>2025年厦门市建设工程材料市场综合价中弯头（异径管） φ114*4的价格21.24元/个</t>
  </si>
  <si>
    <t>不锈钢管件SS304(弯头)</t>
  </si>
  <si>
    <t xml:space="preserve">2022年厦门市建设工程材料市场综合价中给水室内不锈钢管焊接管件DN100的价格 </t>
  </si>
  <si>
    <t>不锈钢管件SS304(漏斗)</t>
  </si>
  <si>
    <t>沟槽式管接头</t>
  </si>
  <si>
    <t>副</t>
  </si>
  <si>
    <t>黑玛钢六角内接头</t>
  </si>
  <si>
    <t>DN15</t>
  </si>
  <si>
    <t>黑玛钢活接头</t>
  </si>
  <si>
    <t>22预算定额基价</t>
  </si>
  <si>
    <t>橡胶软接头</t>
  </si>
  <si>
    <t>2023年5月厦门市建设工程材料市场综合价可曲挠橡胶接头价格</t>
  </si>
  <si>
    <t>黑玛钢管箍</t>
  </si>
  <si>
    <t>远传水表（无线）</t>
  </si>
  <si>
    <t xml:space="preserve">江苏赛达电子科技有限公司(赛达)
电话：18082108937
报价：339.3
宁波市德利仪表有限公司拟 (NB宁波)
电话：18823209774
报价：309.73                                                                                                                                                                 宁波东海仪表（宁波东海）
电话：13906613367
报价：450(含税)                                                                                                                                                                                   </t>
  </si>
  <si>
    <t>按报价总价最低（考虑通讯资费在内） 江苏赛达报价</t>
  </si>
  <si>
    <t>报价均为不含税含运费，含抄表平台与系统调试服务费及通讯资费其中江苏赛达含8年通讯资费，NB宁波含6年通讯资费，宁波东海含6年通讯资费</t>
  </si>
  <si>
    <t xml:space="preserve">江苏赛达电子科技有限公司(赛达)
电话：18082108937
报价：348
宁波市德利仪表有限公司拟 (NB宁波)
电话：18823209774
报价：318.58                                                                                                                                                                宁波东海仪表（宁波东海）
电话：13906613367
报价：460(含税)                                                                                                                                                                                      </t>
  </si>
  <si>
    <t xml:space="preserve">江苏赛达电子科技有限公司(赛达)
电话：18082108937
报价：365.4
宁波市德利仪表有限公司拟 (NB宁波)
电话：18823209774
报价：371.68                                                                                                                                                              宁波东海仪表（宁波东海）
电话：13906613367
报价：550(含税)                                                                                                                                                                                      </t>
  </si>
  <si>
    <t xml:space="preserve">江苏赛达电子科技有限公司(赛达)
电话：18082108937
报价：478.5
宁波市德利仪表有限公司拟 (NB宁波)
电话：18823209774
报价：539.82                                                                                                                                                             宁波东海仪表（宁波东海）
电话：13906613367
报价：630(含税)                                                                                                                                                                                   </t>
  </si>
  <si>
    <t xml:space="preserve">江苏赛达电子科技有限公司(赛达)
电话：18082108937
报价：1044
宁波市德利仪表有限公司拟 (NB宁波)
电话：18823209774
报价：752.21                                                                                                                                                          宁波东海仪表（宁波东海）
电话：13906613367
报价：720(含税)                                                                                                                                                                                   </t>
  </si>
  <si>
    <t xml:space="preserve">江苏赛达电子科技有限公司(赛达)
电话：18082108937
报价：1724.13
宁波市德利仪表有限公司拟 (NB宁波)
电话：18823209774
报价：1061.95                                                                                                                                                          宁波东海仪表（宁波东海）
电话：13906613367
报价：880(含税)                                                                                                                                                                                    </t>
  </si>
  <si>
    <t xml:space="preserve">江苏赛达电子科技有限公司(赛达)
电话：18082108937
报价：2610
宁波市德利仪表有限公司拟 (NB宁波)
电话：18823209774
报价：2794.04                                                                                                                                                         宁波东海仪表（宁波东海）
电话：13906613367
报价：5680(含税)                                                                                                                                                                                    </t>
  </si>
  <si>
    <t>卡箍连接件(含胶圈)</t>
  </si>
  <si>
    <t>套</t>
  </si>
  <si>
    <t>2022年厦门市建设工程材料市场综合价，沟槽直接头 DN100(含胶圈）</t>
  </si>
  <si>
    <t>2022年厦门市建设工程材料市场综合价，沟槽直接头 DN150(含胶圈）</t>
  </si>
  <si>
    <t>螺纹阀门</t>
  </si>
  <si>
    <t>碳钢平焊法兰</t>
  </si>
  <si>
    <t>片</t>
  </si>
  <si>
    <t>PN1.6MPa DN80</t>
  </si>
  <si>
    <t>PN1.6MPa DN100</t>
  </si>
  <si>
    <t>螺纹法兰</t>
  </si>
  <si>
    <t>不锈钢对焊法兰</t>
  </si>
  <si>
    <t>2023年5月厦门市建设工程主要材料市场信息（综合）价格</t>
  </si>
  <si>
    <t>沟槽法兰</t>
  </si>
  <si>
    <t xml:space="preserve"> DN150</t>
  </si>
  <si>
    <t>法兰垫片</t>
  </si>
  <si>
    <t/>
  </si>
  <si>
    <t>不锈钢钢丝网防虫网罩（SS304）</t>
  </si>
  <si>
    <t>2022年厦门市建设工程材料市场综合价（年刊）不锈钢丝网价格48.67*3.14*0.1=15元</t>
  </si>
  <si>
    <t>2022年厦门市建设工程材料市场综合价（年刊）不锈钢丝网价格48.67*3.14*0.1=23元</t>
  </si>
  <si>
    <t>压力表</t>
  </si>
  <si>
    <t>0～16MPa</t>
  </si>
  <si>
    <t>块</t>
  </si>
  <si>
    <t>Y-100 0-6MPa</t>
  </si>
  <si>
    <t>弹簧压力表</t>
  </si>
  <si>
    <t>Y-100 0-1.6MPa</t>
  </si>
  <si>
    <t>压力表表弯</t>
  </si>
  <si>
    <t>压力表弯管</t>
  </si>
  <si>
    <t>压力表补芯</t>
  </si>
  <si>
    <t xml:space="preserve">组合式不锈钢板给水箱 （SS304）6m*5m*2.5m（h） </t>
  </si>
  <si>
    <t>台</t>
  </si>
  <si>
    <t>4.000</t>
  </si>
  <si>
    <t xml:space="preserve">上海熊猫机械（集团）有限公司（上海熊猫）
电话：13385900780
报价：204270（含税）
上海威派格智慧水务股份有限公司（威派格）
电话：15806021882
报价：55000（含税）                                                                                                                                                                                            福建凯盈环境科技有限公司（格兰富）
电话：18030037951
报价：200000（含税）（SS316）                                                                                                                                                                                                     龙岩市永宏机械设备有限公司（南方泵业）
电话：15259042098
报价：62000（含税）                                                                                                                                                                                                    </t>
  </si>
  <si>
    <t xml:space="preserve">按报价总价最低南方泵业价格62000*0.885=54870元/台 </t>
  </si>
  <si>
    <t xml:space="preserve">臭氧自洁器 </t>
  </si>
  <si>
    <t xml:space="preserve">上海熊猫机械（集团）有限公司（上海熊猫）
电话：13385900780
报价：24780（含税）
上海威派格智慧水务股份有限公司（威派格）
电话：15806021882
报价：3500（含税）                                                                                                                                                                                            福建凯盈环境科技有限公司（格兰富）
电话：18030037951
报价：报价已含在水泵设备中（含税）                                                                                                                                                                                                                      龙岩市永宏机械设备有限公司（南方泵业）
电话：15259042098
报价：/（含税）                                                                                                                                                                                                    </t>
  </si>
  <si>
    <t>按报价最低3500*0.885=3098元/台</t>
  </si>
  <si>
    <t>低区生活变频设备（304不锈钢材质）</t>
  </si>
  <si>
    <t>型号:BHGL-3-24-0.60 气压罐:φ600 H1800mm，配套水泵:65DFL24-12  6  单泵功率:P=7.5KW(两用一备)单泵参数:流量24m3/h,扬程60m(水泵要求不锈钢水泵，所有过流部件均为不锈钢材质)，一对一变频，槽钢基础及泵房不锈钢管路（生活水箱至水泵，水泵气压罐间的不锈钢管、管件、阀门的联安），变频器、触摸屏、PLC、蜂鸣器等、压力传感器、配电控制柜（含有RS485通讯接口）、电源端安装浪涌保护器（SPD）、电涌保护器的接地线端与配电箱保护接地线（PE线），数据采集及传输系统，安防门禁视频监控系统（在线监控、视频系统、门禁系统） 及设备全套安装、调试费用</t>
  </si>
  <si>
    <t>2.000</t>
  </si>
  <si>
    <t xml:space="preserve">
上海威派格智慧水务股份有限公司（威派格）
电话：15806021882
报价：359200（含税）                                                                                                                                                                                            福建凯盈环境科技有限公司（格兰富）
电话：18030037951
报价：491433（含税）                                                                                                                                                                                                                      龙岩市永宏机械设备有限公司（南方泵业）
电话：15259042098
报价：277885（含税）                                                                                                                                                                                                    </t>
  </si>
  <si>
    <t xml:space="preserve">按报价总价最低南方泵业价格277885*0.885=245928元/台 </t>
  </si>
  <si>
    <t>税前包干价</t>
  </si>
  <si>
    <t>高区生活变频设备（304不锈钢材质）</t>
  </si>
  <si>
    <t xml:space="preserve">型号:BHGL-3-24-1.20，气压罐:φ600 H1800mm，配套水泵:65DFL24-12  9  单泵功率:P=15KW(两用一备)单泵参数:流量24m3/h,扬程120m(水泵要求不锈钢水泵，所有过流部件均为不锈钢材质)，一对一变频，槽钢基础及泵房不锈钢管路（生活水箱至水泵，水泵气压罐间的不锈钢管、管件、阀门的联安），变频器、触摸屏、PLC、蜂鸣器等、压力传感器、配电控制柜（含有RS485通讯接口）、电源端安装浪涌保护器（SPD）、电涌保护器的接地线端与配电箱保护接地线（PE线），数据采集及传输系统，安防门禁视频监控系统（在线监控、视频系统、门禁系统）及设备全套安装、调试费用 </t>
  </si>
  <si>
    <t xml:space="preserve">
上海威派格智慧水务股份有限公司（威派格）
电话：15806021882
报价：501200（含税）                                                                                                                                                                                            福建凯盈环境科技有限公司（格兰富）
电话：18030037951
报价：628151（含税）                                                                                                                                                                                                                      龙岩市永宏机械设备有限公司（南方泵业）
电话：15259042098
报价：340550（含税）                                                                                                                                                                                                    </t>
  </si>
  <si>
    <t xml:space="preserve">按报价总价最低南方泵业价格340550*0.885=301387元/台 </t>
  </si>
  <si>
    <t>中区生活变频设备（304不锈钢材质）</t>
  </si>
  <si>
    <t>型号:BHGL-3-24-0.84，气压罐:φ600 H1800mm，配套水泵:65DFL24-12  8  单泵功率:P=11KW(两用一备)单泵参数:流量24m3/h,扬程90m(水泵要求不锈钢水泵，所有过流部件均为不锈钢材质)，一对一变频，槽钢基础及泵房不锈钢管路（生活水箱至水泵，水泵气压罐间的不锈钢管、管件、阀门的联安），变频器、触摸屏、PLC、蜂鸣器等、压力传感器、配电控制柜（含有RS485通讯接口）、电源端安装浪涌保护器（SPD）、电涌保护器的接地线端与配电箱保护接地线（PE线），数据采集及传输系统，安防门禁视频监控系统（在线监控、视频系统、门禁系统） 及设备全套安装、调试费用</t>
  </si>
  <si>
    <t>1.000</t>
  </si>
  <si>
    <t xml:space="preserve">
上海威派格智慧水务股份有限公司（威派格）
电话：15806021882
报价：414200（含税）                                                                                                                                                                                            福建凯盈环境科技有限公司（格兰富）
电话：18030037951
报价：567343（含税）                                                                                                                                                                                                                      龙岩市永宏机械设备有限公司（南方泵业）
电话：15259042098
报价：306467（含税）                                                                                                                                                                                                    </t>
  </si>
  <si>
    <t xml:space="preserve">按报价总价最低南方泵业价格306467*0.885=271223元/台 </t>
  </si>
  <si>
    <t>型号:BHGL-3-24-0.90，气压罐:φ600 H1800mm，配套水泵:65DFL24-12  8  单泵功率:P=11KW(两用一备)单泵参数:流量24m3/h,扬程90m(水泵要求不锈钢水泵，所有过流部件均为不锈钢材质)，一对一变频，槽钢基础及泵房不锈钢管路（生活水箱至水泵，水泵气压罐间的不锈钢管、管件、阀门的联安），变频器、触摸屏、PLC、蜂鸣器等、压力传感器、配电控制柜（含有RS485通讯接口）、电源端安装浪涌保护器（SPD）、电涌保护器的接地线端与配电箱保护接地线（PE线），数据采集及传输系统，安防门禁视频监控系统（在线监控、视频系统、门禁系统） 及设备全套安装、调试费用</t>
  </si>
  <si>
    <t>合计</t>
  </si>
  <si>
    <t>专家签署意见</t>
  </si>
  <si>
    <t xml:space="preserve">年        月      日
        </t>
  </si>
  <si>
    <t>签署意见</t>
  </si>
  <si>
    <t xml:space="preserve">                                                                                  （内容可另附页）
单位负责人：（签字、加盖单位公章）                                                                                                                                                                                                                                                                                                   年      月        日
      </t>
  </si>
  <si>
    <t>注：表中材料、设备报价均为不含税单价 ，不执行工程造价管理机构发布工程造价信息的建筑材料可只提供必要性和技术性认证。</t>
  </si>
  <si>
    <t>注：不执行工程造价管理机构发布工程造价信息的建筑材料可只提供必要性和技术性认证。</t>
  </si>
  <si>
    <t>附件</t>
  </si>
  <si>
    <t>龙岩市本级财政投资建设项目缺项材料选用定价审批表（单项材料总价20万元以上且占单位工程投资1%以上）</t>
  </si>
  <si>
    <t>项目   基本   情况</t>
  </si>
  <si>
    <t>选用定价情况</t>
  </si>
  <si>
    <t>主要规格参数、建议品牌</t>
  </si>
  <si>
    <r>
      <rPr>
        <b/>
        <sz val="11"/>
        <rFont val="宋体"/>
        <charset val="134"/>
      </rPr>
      <t>单价</t>
    </r>
    <r>
      <rPr>
        <b/>
        <sz val="11"/>
        <rFont val="Calibri"/>
        <charset val="134"/>
      </rPr>
      <t>(</t>
    </r>
    <r>
      <rPr>
        <b/>
        <sz val="11"/>
        <rFont val="宋体"/>
        <charset val="134"/>
      </rPr>
      <t>元）</t>
    </r>
  </si>
  <si>
    <t>报价均为不含税含运费，含抄表平台与系统调试服务费及8年通讯资费</t>
  </si>
  <si>
    <t xml:space="preserve">组合式不锈钢板给水箱（SS304）6m*5m*2.5m（h） </t>
  </si>
  <si>
    <t xml:space="preserve">                          
                           单位负责人：（签字、加盖单位公章）
                                           年      月      日</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</si>
</sst>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㐀"/>
    <numFmt numFmtId="178" formatCode="0_ "/>
    <numFmt numFmtId="179" formatCode="0.0;_꤀"/>
  </numFmts>
  <fonts count="57">
    <font>
      <sz val="11"/>
      <color theme="1"/>
      <name val="宋体"/>
      <charset val="134"/>
      <scheme val="minor"/>
    </font>
    <font>
      <sz val="12"/>
      <name val="Calibri"/>
      <charset val="134"/>
    </font>
    <font>
      <sz val="11"/>
      <name val="宋体"/>
      <charset val="134"/>
    </font>
    <font>
      <sz val="11"/>
      <color indexed="8"/>
      <name val="Calibri"/>
      <charset val="134"/>
    </font>
    <font>
      <sz val="11"/>
      <color indexed="8"/>
      <name val="宋体"/>
      <charset val="134"/>
    </font>
    <font>
      <sz val="10"/>
      <color indexed="8"/>
      <name val="Calibri"/>
      <charset val="134"/>
    </font>
    <font>
      <sz val="11"/>
      <name val="Calibri"/>
      <charset val="134"/>
    </font>
    <font>
      <b/>
      <sz val="16"/>
      <color indexed="8"/>
      <name val="宋体"/>
      <charset val="134"/>
    </font>
    <font>
      <b/>
      <sz val="11"/>
      <name val="Calibri"/>
      <charset val="134"/>
    </font>
    <font>
      <b/>
      <sz val="11"/>
      <name val="宋体"/>
      <charset val="134"/>
    </font>
    <font>
      <b/>
      <sz val="12"/>
      <name val="Calibri"/>
      <charset val="134"/>
    </font>
    <font>
      <sz val="12"/>
      <color rgb="FF000000"/>
      <name val="宋体"/>
      <charset val="134"/>
    </font>
    <font>
      <sz val="12"/>
      <name val="宋体"/>
      <charset val="134"/>
    </font>
    <font>
      <b/>
      <sz val="12"/>
      <name val="宋体"/>
      <charset val="134"/>
    </font>
    <font>
      <sz val="14"/>
      <name val="宋体"/>
      <charset val="134"/>
    </font>
    <font>
      <sz val="14"/>
      <name val="宋体"/>
      <charset val="134"/>
      <scheme val="minor"/>
    </font>
    <font>
      <sz val="16"/>
      <name val="宋体"/>
      <charset val="134"/>
    </font>
    <font>
      <sz val="20"/>
      <name val="宋体"/>
      <charset val="134"/>
    </font>
    <font>
      <b/>
      <sz val="11"/>
      <color indexed="8"/>
      <name val="Calibri"/>
      <charset val="134"/>
    </font>
    <font>
      <b/>
      <sz val="12"/>
      <color rgb="FF000000"/>
      <name val="宋体"/>
      <charset val="134"/>
    </font>
    <font>
      <sz val="10"/>
      <name val="宋体"/>
      <charset val="134"/>
    </font>
    <font>
      <sz val="10"/>
      <name val="Calibri"/>
      <charset val="134"/>
    </font>
    <font>
      <sz val="12"/>
      <color indexed="10"/>
      <name val="Calibri"/>
      <charset val="134"/>
    </font>
    <font>
      <sz val="20"/>
      <name val="宋体"/>
      <charset val="134"/>
      <scheme val="minor"/>
    </font>
    <font>
      <sz val="16"/>
      <name val="宋体"/>
      <charset val="134"/>
      <scheme val="minor"/>
    </font>
    <font>
      <b/>
      <sz val="20"/>
      <name val="Microsoft YaHei"/>
      <charset val="134"/>
    </font>
    <font>
      <b/>
      <sz val="14"/>
      <name val="Microsoft YaHei"/>
      <charset val="134"/>
    </font>
    <font>
      <sz val="16"/>
      <name val="Microsoft YaHei"/>
      <charset val="134"/>
    </font>
    <font>
      <sz val="20"/>
      <color theme="1"/>
      <name val="宋体"/>
      <charset val="134"/>
      <scheme val="minor"/>
    </font>
    <font>
      <sz val="20"/>
      <color indexed="8"/>
      <name val="宋体"/>
      <charset val="134"/>
      <scheme val="minor"/>
    </font>
    <font>
      <sz val="20"/>
      <color theme="1"/>
      <name val="Microsoft YaHei"/>
      <charset val="134"/>
    </font>
    <font>
      <sz val="16"/>
      <color theme="1"/>
      <name val="宋体"/>
      <charset val="134"/>
      <scheme val="minor"/>
    </font>
    <font>
      <sz val="20"/>
      <color rgb="FFFF0000"/>
      <name val="Microsoft YaHei"/>
      <charset val="134"/>
    </font>
    <font>
      <b/>
      <sz val="16"/>
      <name val="Microsoft YaHei"/>
      <charset val="134"/>
    </font>
    <font>
      <b/>
      <sz val="16"/>
      <name val="宋体"/>
      <charset val="134"/>
    </font>
    <font>
      <sz val="16"/>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theme="1"/>
      <name val="Calibri"/>
      <charset val="134"/>
    </font>
  </fonts>
  <fills count="3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4" borderId="15"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6" applyNumberFormat="0" applyFill="0" applyAlignment="0" applyProtection="0">
      <alignment vertical="center"/>
    </xf>
    <xf numFmtId="0" fontId="42" fillId="0" borderId="16" applyNumberFormat="0" applyFill="0" applyAlignment="0" applyProtection="0">
      <alignment vertical="center"/>
    </xf>
    <xf numFmtId="0" fontId="43" fillId="0" borderId="17" applyNumberFormat="0" applyFill="0" applyAlignment="0" applyProtection="0">
      <alignment vertical="center"/>
    </xf>
    <xf numFmtId="0" fontId="43" fillId="0" borderId="0" applyNumberFormat="0" applyFill="0" applyBorder="0" applyAlignment="0" applyProtection="0">
      <alignment vertical="center"/>
    </xf>
    <xf numFmtId="0" fontId="44" fillId="5" borderId="18" applyNumberFormat="0" applyAlignment="0" applyProtection="0">
      <alignment vertical="center"/>
    </xf>
    <xf numFmtId="0" fontId="45" fillId="6" borderId="19" applyNumberFormat="0" applyAlignment="0" applyProtection="0">
      <alignment vertical="center"/>
    </xf>
    <xf numFmtId="0" fontId="46" fillId="6" borderId="18" applyNumberFormat="0" applyAlignment="0" applyProtection="0">
      <alignment vertical="center"/>
    </xf>
    <xf numFmtId="0" fontId="47" fillId="7" borderId="20" applyNumberFormat="0" applyAlignment="0" applyProtection="0">
      <alignment vertical="center"/>
    </xf>
    <xf numFmtId="0" fontId="48" fillId="0" borderId="21" applyNumberFormat="0" applyFill="0" applyAlignment="0" applyProtection="0">
      <alignment vertical="center"/>
    </xf>
    <xf numFmtId="0" fontId="49" fillId="0" borderId="22" applyNumberFormat="0" applyFill="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4" fillId="13" borderId="0" applyNumberFormat="0" applyBorder="0" applyAlignment="0" applyProtection="0">
      <alignment vertical="center"/>
    </xf>
    <xf numFmtId="0" fontId="53" fillId="14" borderId="0" applyNumberFormat="0" applyBorder="0" applyAlignment="0" applyProtection="0">
      <alignment vertical="center"/>
    </xf>
    <xf numFmtId="0" fontId="53" fillId="15"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4" fillId="20" borderId="0" applyNumberFormat="0" applyBorder="0" applyAlignment="0" applyProtection="0">
      <alignment vertical="center"/>
    </xf>
    <xf numFmtId="0" fontId="54" fillId="21"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4" fillId="24" borderId="0" applyNumberFormat="0" applyBorder="0" applyAlignment="0" applyProtection="0">
      <alignment vertical="center"/>
    </xf>
    <xf numFmtId="0" fontId="54" fillId="25" borderId="0" applyNumberFormat="0" applyBorder="0" applyAlignment="0" applyProtection="0">
      <alignment vertical="center"/>
    </xf>
    <xf numFmtId="0" fontId="53" fillId="26" borderId="0" applyNumberFormat="0" applyBorder="0" applyAlignment="0" applyProtection="0">
      <alignment vertical="center"/>
    </xf>
    <xf numFmtId="0" fontId="53" fillId="27" borderId="0" applyNumberFormat="0" applyBorder="0" applyAlignment="0" applyProtection="0">
      <alignment vertical="center"/>
    </xf>
    <xf numFmtId="0" fontId="54" fillId="28" borderId="0" applyNumberFormat="0" applyBorder="0" applyAlignment="0" applyProtection="0">
      <alignment vertical="center"/>
    </xf>
    <xf numFmtId="0" fontId="54" fillId="29" borderId="0" applyNumberFormat="0" applyBorder="0" applyAlignment="0" applyProtection="0">
      <alignment vertical="center"/>
    </xf>
    <xf numFmtId="0" fontId="53" fillId="30" borderId="0" applyNumberFormat="0" applyBorder="0" applyAlignment="0" applyProtection="0">
      <alignment vertical="center"/>
    </xf>
    <xf numFmtId="0" fontId="53" fillId="31" borderId="0" applyNumberFormat="0" applyBorder="0" applyAlignment="0" applyProtection="0">
      <alignment vertical="center"/>
    </xf>
    <xf numFmtId="0" fontId="54" fillId="32" borderId="0" applyNumberFormat="0" applyBorder="0" applyAlignment="0" applyProtection="0">
      <alignment vertical="center"/>
    </xf>
    <xf numFmtId="0" fontId="54" fillId="33" borderId="0" applyNumberFormat="0" applyBorder="0" applyAlignment="0" applyProtection="0">
      <alignment vertical="center"/>
    </xf>
    <xf numFmtId="0" fontId="53" fillId="34" borderId="0" applyNumberFormat="0" applyBorder="0" applyAlignment="0" applyProtection="0">
      <alignment vertical="center"/>
    </xf>
    <xf numFmtId="0" fontId="12" fillId="0" borderId="0"/>
    <xf numFmtId="0" fontId="12" fillId="0" borderId="0"/>
    <xf numFmtId="0" fontId="0" fillId="0" borderId="0">
      <alignment vertical="center"/>
    </xf>
    <xf numFmtId="0" fontId="0" fillId="0" borderId="0">
      <alignment vertical="center"/>
    </xf>
    <xf numFmtId="0" fontId="55" fillId="0" borderId="0"/>
    <xf numFmtId="0" fontId="0" fillId="0" borderId="0">
      <alignment vertical="center"/>
    </xf>
    <xf numFmtId="0" fontId="12" fillId="0" borderId="0"/>
    <xf numFmtId="0" fontId="0" fillId="0" borderId="0">
      <alignment vertical="center"/>
    </xf>
    <xf numFmtId="0" fontId="0" fillId="0" borderId="0">
      <alignment vertical="center"/>
    </xf>
    <xf numFmtId="0" fontId="56" fillId="0" borderId="0"/>
    <xf numFmtId="0" fontId="12" fillId="0" borderId="0"/>
    <xf numFmtId="0" fontId="12" fillId="0" borderId="0"/>
    <xf numFmtId="0" fontId="12" fillId="0" borderId="0"/>
    <xf numFmtId="0" fontId="12" fillId="0" borderId="0"/>
    <xf numFmtId="0" fontId="12" fillId="0" borderId="0"/>
    <xf numFmtId="0" fontId="0" fillId="0" borderId="0">
      <alignment vertical="center"/>
    </xf>
    <xf numFmtId="0" fontId="3" fillId="0" borderId="0">
      <alignment vertical="center"/>
    </xf>
    <xf numFmtId="0" fontId="55" fillId="0" borderId="0"/>
    <xf numFmtId="0" fontId="55" fillId="0" borderId="0"/>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11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vertical="center" wrapText="1"/>
    </xf>
    <xf numFmtId="0" fontId="1" fillId="2"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7" fillId="0" borderId="1" xfId="0" applyFont="1" applyFill="1" applyBorder="1" applyAlignme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2" xfId="58" applyNumberFormat="1" applyFont="1" applyFill="1" applyBorder="1" applyAlignment="1">
      <alignment horizontal="center" vertical="center" wrapText="1"/>
    </xf>
    <xf numFmtId="0" fontId="15" fillId="3" borderId="1" xfId="68" applyFont="1" applyFill="1" applyBorder="1" applyAlignment="1">
      <alignment horizontal="center" vertical="center" wrapText="1"/>
    </xf>
    <xf numFmtId="0" fontId="15" fillId="0" borderId="1" xfId="68" applyFont="1" applyFill="1" applyBorder="1" applyAlignment="1">
      <alignment horizontal="center" vertical="center" wrapText="1"/>
    </xf>
    <xf numFmtId="0" fontId="15" fillId="0" borderId="3" xfId="58"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68" applyFont="1" applyFill="1" applyBorder="1" applyAlignment="1">
      <alignment horizontal="center" vertical="center" wrapText="1"/>
    </xf>
    <xf numFmtId="0" fontId="16" fillId="0" borderId="3" xfId="0" applyFont="1" applyFill="1" applyBorder="1" applyAlignment="1">
      <alignment horizontal="center" vertical="center" wrapText="1"/>
    </xf>
    <xf numFmtId="0" fontId="15" fillId="0" borderId="3" xfId="68"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76" fontId="15" fillId="0" borderId="1" xfId="0" applyNumberFormat="1" applyFont="1" applyFill="1" applyBorder="1" applyAlignment="1">
      <alignment horizontal="right" vertical="center" wrapText="1"/>
    </xf>
    <xf numFmtId="176" fontId="15" fillId="0" borderId="1" xfId="0" applyNumberFormat="1" applyFont="1" applyFill="1" applyBorder="1" applyAlignment="1">
      <alignment horizontal="center" vertical="center" wrapText="1"/>
    </xf>
    <xf numFmtId="0" fontId="17" fillId="0" borderId="1" xfId="54" applyFont="1" applyFill="1" applyBorder="1" applyAlignment="1">
      <alignment horizontal="center" vertical="center" wrapText="1"/>
    </xf>
    <xf numFmtId="0" fontId="14" fillId="0" borderId="6" xfId="54" applyFont="1" applyFill="1" applyBorder="1" applyAlignment="1">
      <alignment horizontal="right" vertical="center" wrapText="1"/>
    </xf>
    <xf numFmtId="0" fontId="14" fillId="0" borderId="7" xfId="54" applyFont="1" applyFill="1" applyBorder="1" applyAlignment="1">
      <alignment horizontal="right" vertical="center" wrapText="1"/>
    </xf>
    <xf numFmtId="0" fontId="18" fillId="0" borderId="0" xfId="0" applyFont="1" applyFill="1" applyBorder="1" applyAlignment="1">
      <alignment vertical="center"/>
    </xf>
    <xf numFmtId="0" fontId="13" fillId="0" borderId="0" xfId="0" applyFont="1" applyFill="1" applyBorder="1" applyAlignment="1">
      <alignment horizontal="left" vertical="center" wrapText="1"/>
    </xf>
    <xf numFmtId="176" fontId="3" fillId="0" borderId="0" xfId="0" applyNumberFormat="1" applyFont="1" applyFill="1" applyBorder="1" applyAlignment="1">
      <alignment vertical="center"/>
    </xf>
    <xf numFmtId="0" fontId="1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9" fillId="2" borderId="1" xfId="0" applyFont="1" applyFill="1" applyBorder="1" applyAlignment="1">
      <alignment vertical="center" wrapText="1"/>
    </xf>
    <xf numFmtId="2" fontId="15" fillId="3" borderId="1" xfId="68" applyNumberFormat="1"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176"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2" borderId="1" xfId="0" applyFont="1" applyFill="1" applyBorder="1" applyAlignment="1">
      <alignment vertical="center"/>
    </xf>
    <xf numFmtId="0" fontId="14" fillId="0" borderId="8" xfId="54" applyFont="1" applyFill="1" applyBorder="1" applyAlignment="1">
      <alignment horizontal="right" vertical="center" wrapText="1"/>
    </xf>
    <xf numFmtId="0" fontId="14" fillId="0" borderId="1" xfId="54" applyFont="1" applyFill="1" applyBorder="1" applyAlignment="1">
      <alignment horizontal="right" vertical="center" wrapText="1"/>
    </xf>
    <xf numFmtId="0" fontId="14" fillId="0" borderId="9" xfId="54" applyFont="1" applyFill="1" applyBorder="1" applyAlignment="1">
      <alignment horizontal="right"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Alignment="1">
      <alignment horizontal="left" vertical="center" wrapText="1"/>
    </xf>
    <xf numFmtId="176" fontId="24" fillId="0" borderId="0" xfId="0" applyNumberFormat="1" applyFont="1" applyFill="1" applyAlignment="1">
      <alignment horizontal="center" vertical="center" wrapText="1"/>
    </xf>
    <xf numFmtId="0" fontId="25" fillId="0" borderId="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 xfId="0" applyFont="1" applyFill="1" applyBorder="1" applyAlignment="1">
      <alignment horizontal="center" vertical="center" wrapText="1"/>
    </xf>
    <xf numFmtId="176" fontId="2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176" fontId="23" fillId="0" borderId="1" xfId="0" applyNumberFormat="1" applyFont="1" applyFill="1" applyBorder="1" applyAlignment="1">
      <alignment horizontal="center" vertical="center" wrapText="1"/>
    </xf>
    <xf numFmtId="176" fontId="29"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3" fillId="0" borderId="1" xfId="53" applyFont="1" applyFill="1" applyBorder="1" applyAlignment="1">
      <alignment horizontal="center" vertical="center" wrapText="1"/>
    </xf>
    <xf numFmtId="2" fontId="23" fillId="0" borderId="1" xfId="53" applyNumberFormat="1" applyFont="1" applyFill="1" applyBorder="1" applyAlignment="1">
      <alignment horizontal="center" vertical="center"/>
    </xf>
    <xf numFmtId="0" fontId="23" fillId="0" borderId="1" xfId="53" applyFont="1" applyFill="1" applyBorder="1" applyAlignment="1">
      <alignment horizontal="center" wrapText="1"/>
    </xf>
    <xf numFmtId="0" fontId="25"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 xfId="58"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64" applyFont="1" applyFill="1" applyBorder="1" applyAlignment="1">
      <alignment horizontal="center" vertical="center" wrapText="1"/>
    </xf>
    <xf numFmtId="0" fontId="25" fillId="0" borderId="3" xfId="0" applyFont="1" applyFill="1" applyBorder="1" applyAlignment="1">
      <alignment horizontal="center" vertical="center" wrapText="1"/>
    </xf>
    <xf numFmtId="176" fontId="24" fillId="0" borderId="1" xfId="0" applyNumberFormat="1" applyFont="1" applyFill="1" applyBorder="1" applyAlignment="1">
      <alignment horizontal="center"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4" fillId="0" borderId="1" xfId="0"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178" fontId="23"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176" fontId="27" fillId="0" borderId="1" xfId="0" applyNumberFormat="1" applyFont="1" applyFill="1" applyBorder="1" applyAlignment="1">
      <alignment horizontal="center" vertical="center" wrapText="1"/>
    </xf>
    <xf numFmtId="177" fontId="30" fillId="0" borderId="1" xfId="0" applyNumberFormat="1" applyFont="1" applyFill="1" applyBorder="1" applyAlignment="1">
      <alignment horizontal="center" vertical="center" wrapText="1"/>
    </xf>
    <xf numFmtId="179" fontId="32" fillId="0" borderId="1"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1" xfId="0" applyFont="1" applyFill="1" applyBorder="1" applyAlignment="1">
      <alignment horizontal="right" vertical="center" wrapText="1"/>
    </xf>
    <xf numFmtId="0" fontId="27" fillId="0" borderId="6" xfId="0" applyFont="1" applyFill="1" applyBorder="1" applyAlignment="1">
      <alignment horizontal="right" vertical="center" wrapText="1"/>
    </xf>
    <xf numFmtId="0" fontId="27" fillId="0" borderId="12"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13" xfId="0" applyFont="1" applyFill="1" applyBorder="1" applyAlignment="1">
      <alignment horizontal="right" vertical="center" wrapText="1"/>
    </xf>
    <xf numFmtId="0" fontId="27" fillId="0" borderId="7" xfId="0" applyFont="1" applyFill="1" applyBorder="1" applyAlignment="1">
      <alignment horizontal="right" vertical="center" wrapText="1"/>
    </xf>
    <xf numFmtId="0" fontId="33"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8" xfId="0" applyFont="1" applyFill="1" applyBorder="1" applyAlignment="1">
      <alignment horizontal="right" vertical="center" wrapText="1"/>
    </xf>
    <xf numFmtId="0" fontId="27" fillId="0" borderId="14" xfId="0" applyFont="1" applyFill="1" applyBorder="1" applyAlignment="1">
      <alignment horizontal="right" vertical="center" wrapText="1"/>
    </xf>
    <xf numFmtId="0" fontId="27" fillId="0" borderId="9" xfId="0" applyFont="1" applyFill="1" applyBorder="1" applyAlignment="1">
      <alignment horizontal="right" vertical="center" wrapText="1"/>
    </xf>
    <xf numFmtId="0" fontId="16" fillId="0" borderId="0" xfId="0" applyFont="1" applyFill="1" applyAlignment="1">
      <alignment horizontal="center" vertical="center" wrapText="1"/>
    </xf>
    <xf numFmtId="0" fontId="34" fillId="0" borderId="0" xfId="0" applyFont="1" applyFill="1" applyBorder="1" applyAlignment="1">
      <alignment horizontal="center" vertical="center" wrapText="1"/>
    </xf>
    <xf numFmtId="0" fontId="35" fillId="0" borderId="0" xfId="0" applyFont="1" applyFill="1" applyBorder="1" applyAlignment="1">
      <alignment horizontal="center" vertical="center"/>
    </xf>
  </cellXfs>
  <cellStyles count="7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2 2" xfId="49"/>
    <cellStyle name="常规 11 2 3" xfId="50"/>
    <cellStyle name="常规 6" xfId="51"/>
    <cellStyle name="常规 5 2" xfId="52"/>
    <cellStyle name="常规 12" xfId="53"/>
    <cellStyle name="常规 2 2 2" xfId="54"/>
    <cellStyle name="常规 11 2 2 2" xfId="55"/>
    <cellStyle name="常规 2 2" xfId="56"/>
    <cellStyle name="常规 2 3" xfId="57"/>
    <cellStyle name="Normal" xfId="58"/>
    <cellStyle name="常规 11" xfId="59"/>
    <cellStyle name="常规 11 2" xfId="60"/>
    <cellStyle name="常规 11 3" xfId="61"/>
    <cellStyle name="常规 11 3 2" xfId="62"/>
    <cellStyle name="常规 11 4" xfId="63"/>
    <cellStyle name="常规 2" xfId="64"/>
    <cellStyle name="常规 3" xfId="65"/>
    <cellStyle name="常规 4" xfId="66"/>
    <cellStyle name="常规 4 2" xfId="67"/>
    <cellStyle name="常规 5" xfId="68"/>
    <cellStyle name="常规 9" xfId="69"/>
    <cellStyle name="常规 9 2" xfId="70"/>
    <cellStyle name="常规 9 2 2" xfId="71"/>
    <cellStyle name="常规 9 2 2 2" xfId="72"/>
    <cellStyle name="常规 9 2 3" xfId="73"/>
    <cellStyle name="常规 9 3" xfId="74"/>
    <cellStyle name="常规 9 3 2" xfId="75"/>
    <cellStyle name="常规 9 4" xfId="7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3"/>
  <sheetViews>
    <sheetView view="pageBreakPreview" zoomScale="55" zoomScalePageLayoutView="55" zoomScaleNormal="55" topLeftCell="A126" workbookViewId="0">
      <selection activeCell="L124" sqref="L124:L127"/>
    </sheetView>
  </sheetViews>
  <sheetFormatPr defaultColWidth="9" defaultRowHeight="20.25"/>
  <cols>
    <col min="1" max="1" width="8.375" style="55" customWidth="1"/>
    <col min="2" max="2" width="11.875" style="55" customWidth="1"/>
    <col min="3" max="3" width="30.125" style="55" customWidth="1"/>
    <col min="4" max="4" width="81.125" style="56" customWidth="1"/>
    <col min="5" max="5" width="13.625" style="55" customWidth="1"/>
    <col min="6" max="6" width="23" style="55" customWidth="1"/>
    <col min="7" max="7" width="24.375" style="55" customWidth="1"/>
    <col min="8" max="8" width="22.125" style="57" customWidth="1"/>
    <col min="9" max="9" width="20.125" style="55" customWidth="1"/>
    <col min="10" max="10" width="79.5" style="56" customWidth="1"/>
    <col min="11" max="11" width="21.75" style="55" customWidth="1"/>
    <col min="12" max="12" width="33.875" style="55" customWidth="1"/>
    <col min="13" max="13" width="21.375" style="55" customWidth="1"/>
    <col min="14" max="14" width="12.625" style="55" customWidth="1"/>
    <col min="15" max="15" width="13.125" style="55" customWidth="1"/>
    <col min="16" max="16" width="19.125" style="55" customWidth="1"/>
    <col min="17" max="16384" width="9" style="55"/>
  </cols>
  <sheetData>
    <row r="1" s="54" customFormat="1" ht="29.25" spans="1:14">
      <c r="A1" s="58" t="s">
        <v>0</v>
      </c>
      <c r="B1" s="59"/>
      <c r="C1" s="59"/>
      <c r="D1" s="60"/>
      <c r="E1" s="59"/>
      <c r="F1" s="59"/>
      <c r="G1" s="59"/>
      <c r="H1" s="59"/>
      <c r="I1" s="59"/>
      <c r="J1" s="59"/>
      <c r="K1" s="59"/>
      <c r="L1" s="59"/>
      <c r="M1" s="73"/>
      <c r="N1" s="74"/>
    </row>
    <row r="2" s="54" customFormat="1" ht="29.25" spans="1:13">
      <c r="A2" s="61" t="s">
        <v>1</v>
      </c>
      <c r="B2" s="61" t="s">
        <v>2</v>
      </c>
      <c r="C2" s="61"/>
      <c r="D2" s="61" t="s">
        <v>3</v>
      </c>
      <c r="E2" s="61"/>
      <c r="F2" s="61"/>
      <c r="G2" s="61"/>
      <c r="H2" s="62"/>
      <c r="I2" s="61"/>
      <c r="J2" s="61" t="s">
        <v>4</v>
      </c>
      <c r="K2" s="58" t="s">
        <v>5</v>
      </c>
      <c r="L2" s="59"/>
      <c r="M2" s="73"/>
    </row>
    <row r="3" s="54" customFormat="1" ht="29.25" spans="1:13">
      <c r="A3" s="61"/>
      <c r="B3" s="61" t="s">
        <v>6</v>
      </c>
      <c r="C3" s="61"/>
      <c r="D3" s="61" t="s">
        <v>7</v>
      </c>
      <c r="E3" s="61"/>
      <c r="F3" s="61"/>
      <c r="G3" s="61"/>
      <c r="H3" s="62"/>
      <c r="I3" s="61"/>
      <c r="J3" s="61" t="s">
        <v>8</v>
      </c>
      <c r="K3" s="58" t="s">
        <v>5</v>
      </c>
      <c r="L3" s="59"/>
      <c r="M3" s="73"/>
    </row>
    <row r="4" s="54" customFormat="1" ht="29.25" spans="1:13">
      <c r="A4" s="63" t="s">
        <v>9</v>
      </c>
      <c r="B4" s="61" t="s">
        <v>10</v>
      </c>
      <c r="C4" s="61" t="s">
        <v>11</v>
      </c>
      <c r="D4" s="61" t="s">
        <v>12</v>
      </c>
      <c r="E4" s="61"/>
      <c r="F4" s="61"/>
      <c r="G4" s="61"/>
      <c r="H4" s="62"/>
      <c r="I4" s="61"/>
      <c r="J4" s="61" t="s">
        <v>13</v>
      </c>
      <c r="K4" s="75"/>
      <c r="L4" s="75"/>
      <c r="M4" s="75"/>
    </row>
    <row r="5" s="54" customFormat="1" ht="33.75" customHeight="1" spans="1:13">
      <c r="A5" s="63"/>
      <c r="B5" s="61"/>
      <c r="C5" s="61"/>
      <c r="D5" s="61" t="s">
        <v>14</v>
      </c>
      <c r="E5" s="61" t="s">
        <v>15</v>
      </c>
      <c r="F5" s="61" t="s">
        <v>16</v>
      </c>
      <c r="G5" s="61" t="s">
        <v>17</v>
      </c>
      <c r="H5" s="62" t="s">
        <v>18</v>
      </c>
      <c r="I5" s="76" t="s">
        <v>19</v>
      </c>
      <c r="J5" s="76" t="s">
        <v>20</v>
      </c>
      <c r="K5" s="77" t="s">
        <v>21</v>
      </c>
      <c r="L5" s="77" t="s">
        <v>22</v>
      </c>
      <c r="M5" s="76" t="s">
        <v>23</v>
      </c>
    </row>
    <row r="6" s="54" customFormat="1" ht="53.25" customHeight="1" spans="1:15">
      <c r="A6" s="63"/>
      <c r="B6" s="61"/>
      <c r="C6" s="61"/>
      <c r="D6" s="61"/>
      <c r="E6" s="61"/>
      <c r="F6" s="61"/>
      <c r="G6" s="61"/>
      <c r="H6" s="62"/>
      <c r="I6" s="78"/>
      <c r="J6" s="78"/>
      <c r="K6" s="77"/>
      <c r="L6" s="77"/>
      <c r="M6" s="78"/>
      <c r="O6" s="74"/>
    </row>
    <row r="7" ht="27.75" spans="1:15">
      <c r="A7" s="64"/>
      <c r="B7" s="65">
        <v>1</v>
      </c>
      <c r="C7" s="66" t="s">
        <v>24</v>
      </c>
      <c r="D7" s="66" t="s">
        <v>25</v>
      </c>
      <c r="E7" s="66" t="s">
        <v>26</v>
      </c>
      <c r="F7" s="66">
        <v>5</v>
      </c>
      <c r="G7" s="67">
        <v>3.81</v>
      </c>
      <c r="H7" s="68">
        <v>19.05</v>
      </c>
      <c r="I7" s="79"/>
      <c r="J7" s="80" t="s">
        <v>27</v>
      </c>
      <c r="K7" s="81"/>
      <c r="L7" s="82">
        <v>3.81</v>
      </c>
      <c r="M7" s="83"/>
      <c r="O7" s="84"/>
    </row>
    <row r="8" ht="27.75" spans="1:15">
      <c r="A8" s="64"/>
      <c r="B8" s="69">
        <v>2</v>
      </c>
      <c r="C8" s="66" t="s">
        <v>24</v>
      </c>
      <c r="D8" s="66" t="s">
        <v>28</v>
      </c>
      <c r="E8" s="66" t="s">
        <v>26</v>
      </c>
      <c r="F8" s="66">
        <v>25</v>
      </c>
      <c r="G8" s="66">
        <v>4.76</v>
      </c>
      <c r="H8" s="68">
        <v>119</v>
      </c>
      <c r="I8" s="79"/>
      <c r="J8" s="80" t="s">
        <v>27</v>
      </c>
      <c r="K8" s="81"/>
      <c r="L8" s="82">
        <v>4.76</v>
      </c>
      <c r="M8" s="83"/>
      <c r="O8" s="84"/>
    </row>
    <row r="9" ht="182.25" spans="1:15">
      <c r="A9" s="64"/>
      <c r="B9" s="65">
        <v>3</v>
      </c>
      <c r="C9" s="66" t="s">
        <v>29</v>
      </c>
      <c r="D9" s="66" t="s">
        <v>30</v>
      </c>
      <c r="E9" s="66" t="s">
        <v>31</v>
      </c>
      <c r="F9" s="66">
        <v>1322.23</v>
      </c>
      <c r="G9" s="66">
        <v>12.41</v>
      </c>
      <c r="H9" s="68">
        <v>16924.544</v>
      </c>
      <c r="I9" s="79"/>
      <c r="J9" s="85" t="s">
        <v>32</v>
      </c>
      <c r="K9" s="81" t="s">
        <v>33</v>
      </c>
      <c r="L9" s="86">
        <v>11.17</v>
      </c>
      <c r="M9" s="83"/>
      <c r="O9" s="84"/>
    </row>
    <row r="10" ht="182.25" spans="1:15">
      <c r="A10" s="64"/>
      <c r="B10" s="69">
        <v>4</v>
      </c>
      <c r="C10" s="66" t="s">
        <v>29</v>
      </c>
      <c r="D10" s="66" t="s">
        <v>34</v>
      </c>
      <c r="E10" s="66" t="s">
        <v>31</v>
      </c>
      <c r="F10" s="66">
        <v>37.88</v>
      </c>
      <c r="G10" s="66">
        <v>17.18</v>
      </c>
      <c r="H10" s="68">
        <v>674.264</v>
      </c>
      <c r="I10" s="79"/>
      <c r="J10" s="85" t="s">
        <v>35</v>
      </c>
      <c r="K10" s="81" t="s">
        <v>33</v>
      </c>
      <c r="L10" s="86">
        <v>15.46</v>
      </c>
      <c r="M10" s="83"/>
      <c r="O10" s="84"/>
    </row>
    <row r="11" ht="182.25" spans="1:15">
      <c r="A11" s="64"/>
      <c r="B11" s="65">
        <v>5</v>
      </c>
      <c r="C11" s="66" t="s">
        <v>29</v>
      </c>
      <c r="D11" s="66" t="s">
        <v>36</v>
      </c>
      <c r="E11" s="66" t="s">
        <v>31</v>
      </c>
      <c r="F11" s="66">
        <v>21.97</v>
      </c>
      <c r="G11" s="66">
        <v>23.41</v>
      </c>
      <c r="H11" s="68">
        <v>547.053</v>
      </c>
      <c r="I11" s="79"/>
      <c r="J11" s="85" t="s">
        <v>37</v>
      </c>
      <c r="K11" s="81" t="s">
        <v>33</v>
      </c>
      <c r="L11" s="86">
        <v>21.07</v>
      </c>
      <c r="M11" s="83"/>
      <c r="O11" s="84"/>
    </row>
    <row r="12" ht="182.25" spans="1:15">
      <c r="A12" s="64"/>
      <c r="B12" s="69">
        <v>6</v>
      </c>
      <c r="C12" s="66" t="s">
        <v>29</v>
      </c>
      <c r="D12" s="66" t="s">
        <v>38</v>
      </c>
      <c r="E12" s="66" t="s">
        <v>31</v>
      </c>
      <c r="F12" s="66">
        <v>1684.08</v>
      </c>
      <c r="G12" s="66">
        <v>26.63</v>
      </c>
      <c r="H12" s="68">
        <v>46312.2</v>
      </c>
      <c r="I12" s="79"/>
      <c r="J12" s="85" t="s">
        <v>39</v>
      </c>
      <c r="K12" s="81" t="s">
        <v>33</v>
      </c>
      <c r="L12" s="86">
        <v>23.97</v>
      </c>
      <c r="M12" s="83"/>
      <c r="O12" s="84"/>
    </row>
    <row r="13" ht="182.25" spans="1:15">
      <c r="A13" s="64"/>
      <c r="B13" s="65">
        <v>7</v>
      </c>
      <c r="C13" s="66" t="s">
        <v>29</v>
      </c>
      <c r="D13" s="66" t="s">
        <v>40</v>
      </c>
      <c r="E13" s="66" t="s">
        <v>31</v>
      </c>
      <c r="F13" s="66">
        <v>2245.87</v>
      </c>
      <c r="G13" s="66">
        <v>36.77</v>
      </c>
      <c r="H13" s="68">
        <v>86039.2797</v>
      </c>
      <c r="I13" s="79"/>
      <c r="J13" s="85" t="s">
        <v>41</v>
      </c>
      <c r="K13" s="81" t="s">
        <v>33</v>
      </c>
      <c r="L13" s="86">
        <v>33.09</v>
      </c>
      <c r="M13" s="83"/>
      <c r="O13" s="84"/>
    </row>
    <row r="14" ht="182.25" spans="1:16">
      <c r="A14" s="64"/>
      <c r="B14" s="69">
        <v>8</v>
      </c>
      <c r="C14" s="66" t="s">
        <v>29</v>
      </c>
      <c r="D14" s="66" t="s">
        <v>42</v>
      </c>
      <c r="E14" s="66" t="s">
        <v>31</v>
      </c>
      <c r="F14" s="66">
        <v>5883.02</v>
      </c>
      <c r="G14" s="66">
        <v>48.69</v>
      </c>
      <c r="H14" s="67">
        <v>289444.584</v>
      </c>
      <c r="I14" s="79"/>
      <c r="J14" s="85" t="s">
        <v>43</v>
      </c>
      <c r="K14" s="81" t="s">
        <v>33</v>
      </c>
      <c r="L14" s="86">
        <v>43.82</v>
      </c>
      <c r="M14" s="83"/>
      <c r="O14" s="57" t="s">
        <v>5</v>
      </c>
      <c r="P14" s="55" t="s">
        <v>5</v>
      </c>
    </row>
    <row r="15" ht="182.25" spans="1:13">
      <c r="A15" s="64"/>
      <c r="B15" s="65">
        <v>9</v>
      </c>
      <c r="C15" s="66" t="s">
        <v>29</v>
      </c>
      <c r="D15" s="66" t="s">
        <v>44</v>
      </c>
      <c r="E15" s="66" t="s">
        <v>31</v>
      </c>
      <c r="F15" s="66">
        <v>888.99</v>
      </c>
      <c r="G15" s="66">
        <v>59.41</v>
      </c>
      <c r="H15" s="68">
        <v>51739.218</v>
      </c>
      <c r="I15" s="79"/>
      <c r="J15" s="85" t="s">
        <v>45</v>
      </c>
      <c r="K15" s="81" t="s">
        <v>33</v>
      </c>
      <c r="L15" s="86">
        <v>53.55</v>
      </c>
      <c r="M15" s="83"/>
    </row>
    <row r="16" ht="182.25" spans="1:13">
      <c r="A16" s="64"/>
      <c r="B16" s="69">
        <v>10</v>
      </c>
      <c r="C16" s="66" t="s">
        <v>29</v>
      </c>
      <c r="D16" s="66" t="s">
        <v>25</v>
      </c>
      <c r="E16" s="66" t="s">
        <v>31</v>
      </c>
      <c r="F16" s="66">
        <v>1398.13</v>
      </c>
      <c r="G16" s="66">
        <v>77.36</v>
      </c>
      <c r="H16" s="68">
        <v>104859.75</v>
      </c>
      <c r="I16" s="79"/>
      <c r="J16" s="85" t="s">
        <v>46</v>
      </c>
      <c r="K16" s="81" t="s">
        <v>33</v>
      </c>
      <c r="L16" s="86">
        <v>69.62</v>
      </c>
      <c r="M16" s="83"/>
    </row>
    <row r="17" ht="182.25" spans="1:13">
      <c r="A17" s="64"/>
      <c r="B17" s="65">
        <v>11</v>
      </c>
      <c r="C17" s="66" t="s">
        <v>29</v>
      </c>
      <c r="D17" s="66" t="s">
        <v>28</v>
      </c>
      <c r="E17" s="66" t="s">
        <v>31</v>
      </c>
      <c r="F17" s="66">
        <v>525.04</v>
      </c>
      <c r="G17" s="66">
        <v>131.83</v>
      </c>
      <c r="H17" s="68">
        <v>69200.272</v>
      </c>
      <c r="I17" s="79"/>
      <c r="J17" s="85" t="s">
        <v>47</v>
      </c>
      <c r="K17" s="81" t="s">
        <v>33</v>
      </c>
      <c r="L17" s="86">
        <v>118.65</v>
      </c>
      <c r="M17" s="83"/>
    </row>
    <row r="18" ht="182.25" spans="1:13">
      <c r="A18" s="64"/>
      <c r="B18" s="69">
        <v>12</v>
      </c>
      <c r="C18" s="70" t="s">
        <v>48</v>
      </c>
      <c r="D18" s="70" t="s">
        <v>40</v>
      </c>
      <c r="E18" s="70" t="s">
        <v>26</v>
      </c>
      <c r="F18" s="70">
        <v>2</v>
      </c>
      <c r="G18" s="66">
        <v>100</v>
      </c>
      <c r="H18" s="68">
        <v>200</v>
      </c>
      <c r="I18" s="79"/>
      <c r="J18" s="85" t="s">
        <v>49</v>
      </c>
      <c r="K18" s="81" t="s">
        <v>50</v>
      </c>
      <c r="L18" s="82">
        <v>100</v>
      </c>
      <c r="M18" s="83"/>
    </row>
    <row r="19" ht="182.25" spans="1:13">
      <c r="A19" s="64"/>
      <c r="B19" s="65">
        <v>13</v>
      </c>
      <c r="C19" s="70" t="s">
        <v>48</v>
      </c>
      <c r="D19" s="70" t="s">
        <v>42</v>
      </c>
      <c r="E19" s="70" t="s">
        <v>26</v>
      </c>
      <c r="F19" s="70">
        <v>6</v>
      </c>
      <c r="G19" s="66">
        <v>578</v>
      </c>
      <c r="H19" s="68">
        <v>3468</v>
      </c>
      <c r="I19" s="79"/>
      <c r="J19" s="85" t="s">
        <v>51</v>
      </c>
      <c r="K19" s="81" t="s">
        <v>50</v>
      </c>
      <c r="L19" s="82">
        <v>578</v>
      </c>
      <c r="M19" s="83"/>
    </row>
    <row r="20" ht="182.25" spans="1:13">
      <c r="A20" s="64"/>
      <c r="B20" s="69">
        <v>14</v>
      </c>
      <c r="C20" s="70" t="s">
        <v>48</v>
      </c>
      <c r="D20" s="70" t="s">
        <v>25</v>
      </c>
      <c r="E20" s="70" t="s">
        <v>26</v>
      </c>
      <c r="F20" s="70">
        <v>3</v>
      </c>
      <c r="G20" s="66">
        <v>645</v>
      </c>
      <c r="H20" s="68">
        <v>1935</v>
      </c>
      <c r="I20" s="79"/>
      <c r="J20" s="85" t="s">
        <v>52</v>
      </c>
      <c r="K20" s="81" t="s">
        <v>50</v>
      </c>
      <c r="L20" s="86">
        <v>440.63</v>
      </c>
      <c r="M20" s="83"/>
    </row>
    <row r="21" ht="182.25" spans="1:13">
      <c r="A21" s="64"/>
      <c r="B21" s="65">
        <v>15</v>
      </c>
      <c r="C21" s="70" t="s">
        <v>48</v>
      </c>
      <c r="D21" s="70" t="s">
        <v>28</v>
      </c>
      <c r="E21" s="70" t="s">
        <v>26</v>
      </c>
      <c r="F21" s="70">
        <v>1</v>
      </c>
      <c r="G21" s="66">
        <v>1177</v>
      </c>
      <c r="H21" s="68">
        <v>1177</v>
      </c>
      <c r="I21" s="79"/>
      <c r="J21" s="85" t="s">
        <v>53</v>
      </c>
      <c r="K21" s="81" t="s">
        <v>50</v>
      </c>
      <c r="L21" s="86">
        <v>780.65</v>
      </c>
      <c r="M21" s="83"/>
    </row>
    <row r="22" ht="182.25" spans="1:13">
      <c r="A22" s="64"/>
      <c r="B22" s="69">
        <v>16</v>
      </c>
      <c r="C22" s="70" t="s">
        <v>54</v>
      </c>
      <c r="D22" s="70" t="s">
        <v>42</v>
      </c>
      <c r="E22" s="70" t="s">
        <v>26</v>
      </c>
      <c r="F22" s="70">
        <v>67</v>
      </c>
      <c r="G22" s="66">
        <v>271</v>
      </c>
      <c r="H22" s="68">
        <v>18157</v>
      </c>
      <c r="I22" s="79"/>
      <c r="J22" s="85" t="s">
        <v>55</v>
      </c>
      <c r="K22" s="81" t="s">
        <v>50</v>
      </c>
      <c r="L22" s="82">
        <v>271</v>
      </c>
      <c r="M22" s="83"/>
    </row>
    <row r="23" ht="182.25" spans="1:13">
      <c r="A23" s="64"/>
      <c r="B23" s="65">
        <v>17</v>
      </c>
      <c r="C23" s="70" t="s">
        <v>54</v>
      </c>
      <c r="D23" s="70" t="s">
        <v>44</v>
      </c>
      <c r="E23" s="70" t="s">
        <v>26</v>
      </c>
      <c r="F23" s="70">
        <v>6</v>
      </c>
      <c r="G23" s="66">
        <v>322</v>
      </c>
      <c r="H23" s="68">
        <v>1932</v>
      </c>
      <c r="I23" s="79"/>
      <c r="J23" s="85" t="s">
        <v>56</v>
      </c>
      <c r="K23" s="81" t="s">
        <v>50</v>
      </c>
      <c r="L23" s="82">
        <v>322</v>
      </c>
      <c r="M23" s="83"/>
    </row>
    <row r="24" ht="182.25" spans="1:13">
      <c r="A24" s="64"/>
      <c r="B24" s="69">
        <v>18</v>
      </c>
      <c r="C24" s="70" t="s">
        <v>54</v>
      </c>
      <c r="D24" s="70" t="s">
        <v>25</v>
      </c>
      <c r="E24" s="70" t="s">
        <v>26</v>
      </c>
      <c r="F24" s="70">
        <v>12</v>
      </c>
      <c r="G24" s="66">
        <v>645</v>
      </c>
      <c r="H24" s="68">
        <v>7740</v>
      </c>
      <c r="I24" s="79"/>
      <c r="J24" s="85" t="s">
        <v>57</v>
      </c>
      <c r="K24" s="81" t="s">
        <v>50</v>
      </c>
      <c r="L24" s="86">
        <v>440.63</v>
      </c>
      <c r="M24" s="83"/>
    </row>
    <row r="25" ht="182.25" spans="1:13">
      <c r="A25" s="64"/>
      <c r="B25" s="65">
        <v>19</v>
      </c>
      <c r="C25" s="70" t="s">
        <v>54</v>
      </c>
      <c r="D25" s="70" t="s">
        <v>28</v>
      </c>
      <c r="E25" s="70" t="s">
        <v>26</v>
      </c>
      <c r="F25" s="70">
        <v>3</v>
      </c>
      <c r="G25" s="66">
        <v>1177</v>
      </c>
      <c r="H25" s="68">
        <v>3531</v>
      </c>
      <c r="I25" s="79"/>
      <c r="J25" s="85" t="s">
        <v>53</v>
      </c>
      <c r="K25" s="81" t="s">
        <v>50</v>
      </c>
      <c r="L25" s="86">
        <v>780.65</v>
      </c>
      <c r="M25" s="83"/>
    </row>
    <row r="26" ht="182.25" spans="1:13">
      <c r="A26" s="64"/>
      <c r="B26" s="69">
        <v>20</v>
      </c>
      <c r="C26" s="70" t="s">
        <v>58</v>
      </c>
      <c r="D26" s="70" t="s">
        <v>44</v>
      </c>
      <c r="E26" s="70" t="s">
        <v>26</v>
      </c>
      <c r="F26" s="70">
        <v>18</v>
      </c>
      <c r="G26" s="66">
        <v>1979</v>
      </c>
      <c r="H26" s="68">
        <v>35622</v>
      </c>
      <c r="I26" s="79"/>
      <c r="J26" s="85" t="s">
        <v>59</v>
      </c>
      <c r="K26" s="81" t="s">
        <v>50</v>
      </c>
      <c r="L26" s="86">
        <v>1445</v>
      </c>
      <c r="M26" s="83"/>
    </row>
    <row r="27" ht="182.25" spans="1:13">
      <c r="A27" s="64"/>
      <c r="B27" s="65">
        <v>21</v>
      </c>
      <c r="C27" s="70" t="s">
        <v>58</v>
      </c>
      <c r="D27" s="70" t="s">
        <v>25</v>
      </c>
      <c r="E27" s="70" t="s">
        <v>26</v>
      </c>
      <c r="F27" s="70">
        <v>4</v>
      </c>
      <c r="G27" s="66">
        <v>2630</v>
      </c>
      <c r="H27" s="68">
        <v>10520</v>
      </c>
      <c r="I27" s="79"/>
      <c r="J27" s="85" t="s">
        <v>60</v>
      </c>
      <c r="K27" s="81" t="s">
        <v>50</v>
      </c>
      <c r="L27" s="86">
        <v>1754</v>
      </c>
      <c r="M27" s="83"/>
    </row>
    <row r="28" ht="182.25" spans="1:13">
      <c r="A28" s="64"/>
      <c r="B28" s="69">
        <v>22</v>
      </c>
      <c r="C28" s="70" t="s">
        <v>58</v>
      </c>
      <c r="D28" s="70" t="s">
        <v>28</v>
      </c>
      <c r="E28" s="70" t="s">
        <v>26</v>
      </c>
      <c r="F28" s="70">
        <v>15</v>
      </c>
      <c r="G28" s="66">
        <v>5570</v>
      </c>
      <c r="H28" s="68">
        <v>83550</v>
      </c>
      <c r="I28" s="79"/>
      <c r="J28" s="85" t="s">
        <v>61</v>
      </c>
      <c r="K28" s="81" t="s">
        <v>50</v>
      </c>
      <c r="L28" s="86">
        <v>3137</v>
      </c>
      <c r="M28" s="83"/>
    </row>
    <row r="29" ht="182.25" spans="1:13">
      <c r="A29" s="64"/>
      <c r="B29" s="65">
        <v>23</v>
      </c>
      <c r="C29" s="70" t="s">
        <v>62</v>
      </c>
      <c r="D29" s="70" t="s">
        <v>25</v>
      </c>
      <c r="E29" s="70" t="s">
        <v>26</v>
      </c>
      <c r="F29" s="71">
        <v>4</v>
      </c>
      <c r="G29" s="66">
        <v>2630</v>
      </c>
      <c r="H29" s="68">
        <v>10520</v>
      </c>
      <c r="I29" s="79"/>
      <c r="J29" s="85" t="s">
        <v>63</v>
      </c>
      <c r="K29" s="81" t="s">
        <v>50</v>
      </c>
      <c r="L29" s="86">
        <v>1593</v>
      </c>
      <c r="M29" s="83"/>
    </row>
    <row r="30" ht="182.25" spans="1:13">
      <c r="A30" s="64"/>
      <c r="B30" s="69">
        <v>24</v>
      </c>
      <c r="C30" s="70" t="s">
        <v>64</v>
      </c>
      <c r="D30" s="72" t="s">
        <v>30</v>
      </c>
      <c r="E30" s="70" t="s">
        <v>26</v>
      </c>
      <c r="F30" s="71">
        <v>92</v>
      </c>
      <c r="G30" s="66">
        <v>29.9</v>
      </c>
      <c r="H30" s="68">
        <v>2750.8</v>
      </c>
      <c r="I30" s="79"/>
      <c r="J30" s="85" t="s">
        <v>65</v>
      </c>
      <c r="K30" s="81" t="s">
        <v>50</v>
      </c>
      <c r="L30" s="82">
        <v>29.9</v>
      </c>
      <c r="M30" s="83"/>
    </row>
    <row r="31" ht="182.25" spans="1:13">
      <c r="A31" s="64"/>
      <c r="B31" s="65">
        <v>25</v>
      </c>
      <c r="C31" s="70" t="s">
        <v>64</v>
      </c>
      <c r="D31" s="72" t="s">
        <v>34</v>
      </c>
      <c r="E31" s="70" t="s">
        <v>26</v>
      </c>
      <c r="F31" s="71">
        <v>1</v>
      </c>
      <c r="G31" s="66">
        <v>49.5</v>
      </c>
      <c r="H31" s="68">
        <v>49.5</v>
      </c>
      <c r="I31" s="79"/>
      <c r="J31" s="85" t="s">
        <v>66</v>
      </c>
      <c r="K31" s="81" t="s">
        <v>50</v>
      </c>
      <c r="L31" s="82">
        <v>49.5</v>
      </c>
      <c r="M31" s="83"/>
    </row>
    <row r="32" ht="182.25" spans="1:13">
      <c r="A32" s="64"/>
      <c r="B32" s="69">
        <v>26</v>
      </c>
      <c r="C32" s="70" t="s">
        <v>64</v>
      </c>
      <c r="D32" s="72" t="s">
        <v>36</v>
      </c>
      <c r="E32" s="70" t="s">
        <v>26</v>
      </c>
      <c r="F32" s="71">
        <v>2</v>
      </c>
      <c r="G32" s="66">
        <v>78.6</v>
      </c>
      <c r="H32" s="68">
        <v>157.2</v>
      </c>
      <c r="I32" s="79"/>
      <c r="J32" s="85" t="s">
        <v>67</v>
      </c>
      <c r="K32" s="81" t="s">
        <v>50</v>
      </c>
      <c r="L32" s="82">
        <v>78.6</v>
      </c>
      <c r="M32" s="83"/>
    </row>
    <row r="33" ht="182.25" spans="1:13">
      <c r="A33" s="64"/>
      <c r="B33" s="65">
        <v>27</v>
      </c>
      <c r="C33" s="70" t="s">
        <v>64</v>
      </c>
      <c r="D33" s="72" t="s">
        <v>38</v>
      </c>
      <c r="E33" s="70" t="s">
        <v>26</v>
      </c>
      <c r="F33" s="71">
        <v>1467</v>
      </c>
      <c r="G33" s="66">
        <v>90.8</v>
      </c>
      <c r="H33" s="68">
        <v>133203.6</v>
      </c>
      <c r="I33" s="79"/>
      <c r="J33" s="85" t="s">
        <v>68</v>
      </c>
      <c r="K33" s="81" t="s">
        <v>50</v>
      </c>
      <c r="L33" s="82">
        <v>90.8</v>
      </c>
      <c r="M33" s="83"/>
    </row>
    <row r="34" ht="182.25" spans="1:13">
      <c r="A34" s="64"/>
      <c r="B34" s="69">
        <v>28</v>
      </c>
      <c r="C34" s="70" t="s">
        <v>64</v>
      </c>
      <c r="D34" s="72" t="s">
        <v>40</v>
      </c>
      <c r="E34" s="70" t="s">
        <v>26</v>
      </c>
      <c r="F34" s="71">
        <v>6</v>
      </c>
      <c r="G34" s="66">
        <v>132.6</v>
      </c>
      <c r="H34" s="68">
        <v>795.6</v>
      </c>
      <c r="I34" s="79"/>
      <c r="J34" s="85" t="s">
        <v>69</v>
      </c>
      <c r="K34" s="81" t="s">
        <v>50</v>
      </c>
      <c r="L34" s="82">
        <v>132.6</v>
      </c>
      <c r="M34" s="83"/>
    </row>
    <row r="35" ht="182.25" spans="1:13">
      <c r="A35" s="64"/>
      <c r="B35" s="65">
        <v>29</v>
      </c>
      <c r="C35" s="70" t="s">
        <v>70</v>
      </c>
      <c r="D35" s="72" t="s">
        <v>30</v>
      </c>
      <c r="E35" s="70" t="s">
        <v>26</v>
      </c>
      <c r="F35" s="71">
        <v>2678</v>
      </c>
      <c r="G35" s="66">
        <v>39.9</v>
      </c>
      <c r="H35" s="68">
        <v>106852.2</v>
      </c>
      <c r="I35" s="79"/>
      <c r="J35" s="85" t="s">
        <v>71</v>
      </c>
      <c r="K35" s="81" t="s">
        <v>50</v>
      </c>
      <c r="L35" s="82">
        <v>39.9</v>
      </c>
      <c r="M35" s="83"/>
    </row>
    <row r="36" ht="182.25" spans="1:13">
      <c r="A36" s="64"/>
      <c r="B36" s="69">
        <v>30</v>
      </c>
      <c r="C36" s="70" t="s">
        <v>70</v>
      </c>
      <c r="D36" s="72" t="s">
        <v>34</v>
      </c>
      <c r="E36" s="70" t="s">
        <v>26</v>
      </c>
      <c r="F36" s="71">
        <v>1</v>
      </c>
      <c r="G36" s="66">
        <v>57.9</v>
      </c>
      <c r="H36" s="68">
        <v>57.9</v>
      </c>
      <c r="I36" s="79"/>
      <c r="J36" s="85" t="s">
        <v>72</v>
      </c>
      <c r="K36" s="81" t="s">
        <v>50</v>
      </c>
      <c r="L36" s="82">
        <v>57.9</v>
      </c>
      <c r="M36" s="83"/>
    </row>
    <row r="37" ht="182.25" spans="1:13">
      <c r="A37" s="64"/>
      <c r="B37" s="65">
        <v>31</v>
      </c>
      <c r="C37" s="70" t="s">
        <v>70</v>
      </c>
      <c r="D37" s="72" t="s">
        <v>38</v>
      </c>
      <c r="E37" s="70" t="s">
        <v>26</v>
      </c>
      <c r="F37" s="71">
        <v>2</v>
      </c>
      <c r="G37" s="66">
        <v>125.3</v>
      </c>
      <c r="H37" s="68">
        <v>250.6</v>
      </c>
      <c r="I37" s="79"/>
      <c r="J37" s="85" t="s">
        <v>73</v>
      </c>
      <c r="K37" s="81" t="s">
        <v>50</v>
      </c>
      <c r="L37" s="82">
        <v>125.3</v>
      </c>
      <c r="M37" s="83"/>
    </row>
    <row r="38" ht="182.25" spans="1:13">
      <c r="A38" s="64"/>
      <c r="B38" s="69">
        <v>32</v>
      </c>
      <c r="C38" s="70" t="s">
        <v>70</v>
      </c>
      <c r="D38" s="72" t="s">
        <v>40</v>
      </c>
      <c r="E38" s="70" t="s">
        <v>26</v>
      </c>
      <c r="F38" s="71">
        <v>2</v>
      </c>
      <c r="G38" s="66">
        <v>165.3</v>
      </c>
      <c r="H38" s="68">
        <v>330.6</v>
      </c>
      <c r="I38" s="79"/>
      <c r="J38" s="85" t="s">
        <v>74</v>
      </c>
      <c r="K38" s="81" t="s">
        <v>50</v>
      </c>
      <c r="L38" s="82">
        <v>165.3</v>
      </c>
      <c r="M38" s="83"/>
    </row>
    <row r="39" ht="182.25" spans="1:13">
      <c r="A39" s="64"/>
      <c r="B39" s="65">
        <v>33</v>
      </c>
      <c r="C39" s="70" t="s">
        <v>75</v>
      </c>
      <c r="D39" s="72" t="s">
        <v>30</v>
      </c>
      <c r="E39" s="70" t="s">
        <v>26</v>
      </c>
      <c r="F39" s="71">
        <v>2678</v>
      </c>
      <c r="G39" s="66">
        <v>28.7</v>
      </c>
      <c r="H39" s="68">
        <v>76858.6</v>
      </c>
      <c r="I39" s="79"/>
      <c r="J39" s="85" t="s">
        <v>76</v>
      </c>
      <c r="K39" s="81" t="s">
        <v>50</v>
      </c>
      <c r="L39" s="82">
        <v>28.7</v>
      </c>
      <c r="M39" s="83"/>
    </row>
    <row r="40" ht="182.25" spans="1:13">
      <c r="A40" s="64"/>
      <c r="B40" s="69">
        <v>34</v>
      </c>
      <c r="C40" s="70" t="s">
        <v>75</v>
      </c>
      <c r="D40" s="72" t="s">
        <v>34</v>
      </c>
      <c r="E40" s="70" t="s">
        <v>26</v>
      </c>
      <c r="F40" s="71">
        <v>1</v>
      </c>
      <c r="G40" s="66">
        <v>42.4</v>
      </c>
      <c r="H40" s="68">
        <v>42.4</v>
      </c>
      <c r="I40" s="79"/>
      <c r="J40" s="85" t="s">
        <v>77</v>
      </c>
      <c r="K40" s="81" t="s">
        <v>50</v>
      </c>
      <c r="L40" s="82">
        <v>42.4</v>
      </c>
      <c r="M40" s="83"/>
    </row>
    <row r="41" ht="182.25" spans="1:13">
      <c r="A41" s="64"/>
      <c r="B41" s="65">
        <v>35</v>
      </c>
      <c r="C41" s="70" t="s">
        <v>75</v>
      </c>
      <c r="D41" s="72" t="s">
        <v>38</v>
      </c>
      <c r="E41" s="70" t="s">
        <v>26</v>
      </c>
      <c r="F41" s="71">
        <v>2</v>
      </c>
      <c r="G41" s="66">
        <v>87.8</v>
      </c>
      <c r="H41" s="68">
        <v>175.6</v>
      </c>
      <c r="I41" s="79"/>
      <c r="J41" s="85" t="s">
        <v>78</v>
      </c>
      <c r="K41" s="81" t="s">
        <v>50</v>
      </c>
      <c r="L41" s="82">
        <v>87.8</v>
      </c>
      <c r="M41" s="83"/>
    </row>
    <row r="42" ht="182.25" spans="1:13">
      <c r="A42" s="64"/>
      <c r="B42" s="69">
        <v>36</v>
      </c>
      <c r="C42" s="70" t="s">
        <v>75</v>
      </c>
      <c r="D42" s="72" t="s">
        <v>40</v>
      </c>
      <c r="E42" s="70" t="s">
        <v>26</v>
      </c>
      <c r="F42" s="71">
        <v>3</v>
      </c>
      <c r="G42" s="66">
        <v>136.6</v>
      </c>
      <c r="H42" s="68">
        <v>409.8</v>
      </c>
      <c r="I42" s="79"/>
      <c r="J42" s="85" t="s">
        <v>79</v>
      </c>
      <c r="K42" s="81" t="s">
        <v>50</v>
      </c>
      <c r="L42" s="82">
        <v>136.6</v>
      </c>
      <c r="M42" s="83"/>
    </row>
    <row r="43" ht="182.25" spans="1:13">
      <c r="A43" s="64"/>
      <c r="B43" s="65">
        <v>37</v>
      </c>
      <c r="C43" s="70" t="s">
        <v>75</v>
      </c>
      <c r="D43" s="72" t="s">
        <v>42</v>
      </c>
      <c r="E43" s="70" t="s">
        <v>26</v>
      </c>
      <c r="F43" s="71">
        <v>1</v>
      </c>
      <c r="G43" s="66">
        <v>339</v>
      </c>
      <c r="H43" s="68">
        <v>339</v>
      </c>
      <c r="I43" s="79"/>
      <c r="J43" s="85" t="s">
        <v>80</v>
      </c>
      <c r="K43" s="81" t="s">
        <v>50</v>
      </c>
      <c r="L43" s="82">
        <v>339</v>
      </c>
      <c r="M43" s="83"/>
    </row>
    <row r="44" ht="182.25" spans="1:13">
      <c r="A44" s="64"/>
      <c r="B44" s="69">
        <v>38</v>
      </c>
      <c r="C44" s="70" t="s">
        <v>81</v>
      </c>
      <c r="D44" s="72" t="s">
        <v>40</v>
      </c>
      <c r="E44" s="70" t="s">
        <v>26</v>
      </c>
      <c r="F44" s="71">
        <v>4</v>
      </c>
      <c r="G44" s="66">
        <v>278.2</v>
      </c>
      <c r="H44" s="68">
        <v>1112.8</v>
      </c>
      <c r="I44" s="79"/>
      <c r="J44" s="85" t="s">
        <v>82</v>
      </c>
      <c r="K44" s="81" t="s">
        <v>50</v>
      </c>
      <c r="L44" s="82">
        <v>278.2</v>
      </c>
      <c r="M44" s="83"/>
    </row>
    <row r="45" ht="182.25" spans="1:13">
      <c r="A45" s="64"/>
      <c r="B45" s="65">
        <v>39</v>
      </c>
      <c r="C45" s="70" t="s">
        <v>83</v>
      </c>
      <c r="D45" s="72" t="s">
        <v>38</v>
      </c>
      <c r="E45" s="70" t="s">
        <v>26</v>
      </c>
      <c r="F45" s="71">
        <v>479</v>
      </c>
      <c r="G45" s="66">
        <v>223.6</v>
      </c>
      <c r="H45" s="68">
        <v>107104.4</v>
      </c>
      <c r="I45" s="79"/>
      <c r="J45" s="85" t="s">
        <v>84</v>
      </c>
      <c r="K45" s="81" t="s">
        <v>50</v>
      </c>
      <c r="L45" s="82">
        <v>223.6</v>
      </c>
      <c r="M45" s="83"/>
    </row>
    <row r="46" ht="182.25" spans="1:13">
      <c r="A46" s="64"/>
      <c r="B46" s="69">
        <v>40</v>
      </c>
      <c r="C46" s="70" t="s">
        <v>85</v>
      </c>
      <c r="D46" s="72" t="s">
        <v>30</v>
      </c>
      <c r="E46" s="70" t="s">
        <v>26</v>
      </c>
      <c r="F46" s="71">
        <v>92</v>
      </c>
      <c r="G46" s="66">
        <v>30.5</v>
      </c>
      <c r="H46" s="68">
        <v>2806</v>
      </c>
      <c r="I46" s="79"/>
      <c r="J46" s="85" t="s">
        <v>86</v>
      </c>
      <c r="K46" s="81" t="s">
        <v>50</v>
      </c>
      <c r="L46" s="82">
        <v>30.5</v>
      </c>
      <c r="M46" s="83"/>
    </row>
    <row r="47" ht="182.25" spans="1:13">
      <c r="A47" s="64"/>
      <c r="B47" s="65">
        <v>41</v>
      </c>
      <c r="C47" s="70" t="s">
        <v>87</v>
      </c>
      <c r="D47" s="72" t="s">
        <v>25</v>
      </c>
      <c r="E47" s="70" t="s">
        <v>26</v>
      </c>
      <c r="F47" s="71">
        <v>4</v>
      </c>
      <c r="G47" s="66">
        <v>1998</v>
      </c>
      <c r="H47" s="68">
        <v>7992</v>
      </c>
      <c r="I47" s="79"/>
      <c r="J47" s="85" t="s">
        <v>88</v>
      </c>
      <c r="K47" s="81" t="s">
        <v>50</v>
      </c>
      <c r="L47" s="86">
        <v>944</v>
      </c>
      <c r="M47" s="83"/>
    </row>
    <row r="48" ht="182.25" spans="1:13">
      <c r="A48" s="64"/>
      <c r="B48" s="69">
        <v>42</v>
      </c>
      <c r="C48" s="70" t="s">
        <v>89</v>
      </c>
      <c r="D48" s="72" t="s">
        <v>25</v>
      </c>
      <c r="E48" s="70" t="s">
        <v>26</v>
      </c>
      <c r="F48" s="71">
        <v>1</v>
      </c>
      <c r="G48" s="66">
        <v>451.5</v>
      </c>
      <c r="H48" s="68">
        <v>451.5</v>
      </c>
      <c r="I48" s="79"/>
      <c r="J48" s="85" t="s">
        <v>90</v>
      </c>
      <c r="K48" s="81" t="s">
        <v>50</v>
      </c>
      <c r="L48" s="86">
        <v>208.56</v>
      </c>
      <c r="M48" s="83"/>
    </row>
    <row r="49" ht="182.25" spans="1:13">
      <c r="A49" s="64"/>
      <c r="B49" s="65">
        <v>43</v>
      </c>
      <c r="C49" s="70" t="s">
        <v>89</v>
      </c>
      <c r="D49" s="72" t="s">
        <v>38</v>
      </c>
      <c r="E49" s="70" t="s">
        <v>26</v>
      </c>
      <c r="F49" s="71">
        <v>479</v>
      </c>
      <c r="G49" s="66">
        <v>114</v>
      </c>
      <c r="H49" s="68">
        <v>54606</v>
      </c>
      <c r="I49" s="79"/>
      <c r="J49" s="85" t="s">
        <v>91</v>
      </c>
      <c r="K49" s="81" t="s">
        <v>50</v>
      </c>
      <c r="L49" s="86">
        <v>103</v>
      </c>
      <c r="M49" s="83"/>
    </row>
    <row r="50" ht="182.25" spans="1:13">
      <c r="A50" s="64"/>
      <c r="B50" s="69">
        <v>44</v>
      </c>
      <c r="C50" s="70" t="s">
        <v>89</v>
      </c>
      <c r="D50" s="72" t="s">
        <v>42</v>
      </c>
      <c r="E50" s="70" t="s">
        <v>26</v>
      </c>
      <c r="F50" s="71">
        <v>1</v>
      </c>
      <c r="G50" s="66">
        <v>190</v>
      </c>
      <c r="H50" s="68">
        <v>190</v>
      </c>
      <c r="I50" s="79"/>
      <c r="J50" s="85" t="s">
        <v>92</v>
      </c>
      <c r="K50" s="81" t="s">
        <v>50</v>
      </c>
      <c r="L50" s="86">
        <v>145.73</v>
      </c>
      <c r="M50" s="83"/>
    </row>
    <row r="51" ht="182.25" spans="1:13">
      <c r="A51" s="64"/>
      <c r="B51" s="65">
        <v>45</v>
      </c>
      <c r="C51" s="70" t="s">
        <v>89</v>
      </c>
      <c r="D51" s="72" t="s">
        <v>40</v>
      </c>
      <c r="E51" s="70" t="s">
        <v>26</v>
      </c>
      <c r="F51" s="71">
        <v>1</v>
      </c>
      <c r="G51" s="66">
        <v>177.6</v>
      </c>
      <c r="H51" s="68">
        <v>177.6</v>
      </c>
      <c r="I51" s="79"/>
      <c r="J51" s="85" t="s">
        <v>93</v>
      </c>
      <c r="K51" s="81" t="s">
        <v>50</v>
      </c>
      <c r="L51" s="86">
        <v>116.7</v>
      </c>
      <c r="M51" s="83"/>
    </row>
    <row r="52" ht="182.25" spans="1:13">
      <c r="A52" s="64"/>
      <c r="B52" s="69">
        <v>46</v>
      </c>
      <c r="C52" s="66" t="s">
        <v>94</v>
      </c>
      <c r="D52" s="66" t="s">
        <v>25</v>
      </c>
      <c r="E52" s="66" t="s">
        <v>26</v>
      </c>
      <c r="F52" s="66">
        <v>1</v>
      </c>
      <c r="G52" s="66">
        <v>841</v>
      </c>
      <c r="H52" s="68">
        <v>841</v>
      </c>
      <c r="I52" s="79"/>
      <c r="J52" s="85" t="s">
        <v>95</v>
      </c>
      <c r="K52" s="81" t="s">
        <v>50</v>
      </c>
      <c r="L52" s="82">
        <v>841</v>
      </c>
      <c r="M52" s="87"/>
    </row>
    <row r="53" ht="27.75" spans="1:13">
      <c r="A53" s="64"/>
      <c r="B53" s="65">
        <v>47</v>
      </c>
      <c r="C53" s="66" t="s">
        <v>96</v>
      </c>
      <c r="D53" s="66" t="s">
        <v>97</v>
      </c>
      <c r="E53" s="66" t="s">
        <v>31</v>
      </c>
      <c r="F53" s="66">
        <v>11.57</v>
      </c>
      <c r="G53" s="66">
        <v>78.44</v>
      </c>
      <c r="H53" s="68">
        <v>907.5508</v>
      </c>
      <c r="I53" s="79"/>
      <c r="J53" s="80" t="s">
        <v>98</v>
      </c>
      <c r="K53" s="81"/>
      <c r="L53" s="82">
        <v>78.44</v>
      </c>
      <c r="M53" s="87"/>
    </row>
    <row r="54" ht="27.75" spans="1:13">
      <c r="A54" s="64"/>
      <c r="B54" s="69">
        <v>48</v>
      </c>
      <c r="C54" s="66" t="s">
        <v>96</v>
      </c>
      <c r="D54" s="66" t="s">
        <v>28</v>
      </c>
      <c r="E54" s="66" t="s">
        <v>31</v>
      </c>
      <c r="F54" s="66">
        <v>60.41</v>
      </c>
      <c r="G54" s="66">
        <v>122.86</v>
      </c>
      <c r="H54" s="68">
        <v>7421.9726</v>
      </c>
      <c r="I54" s="79"/>
      <c r="J54" s="80" t="s">
        <v>98</v>
      </c>
      <c r="K54" s="81"/>
      <c r="L54" s="82">
        <v>122.86</v>
      </c>
      <c r="M54" s="87"/>
    </row>
    <row r="55" ht="27.75" spans="1:13">
      <c r="A55" s="64"/>
      <c r="B55" s="65">
        <v>49</v>
      </c>
      <c r="C55" s="66" t="s">
        <v>99</v>
      </c>
      <c r="D55" s="66" t="s">
        <v>36</v>
      </c>
      <c r="E55" s="66" t="s">
        <v>31</v>
      </c>
      <c r="F55" s="66">
        <v>0.5</v>
      </c>
      <c r="G55" s="66">
        <v>16.18</v>
      </c>
      <c r="H55" s="68">
        <v>8.09</v>
      </c>
      <c r="I55" s="88"/>
      <c r="J55" s="80" t="s">
        <v>27</v>
      </c>
      <c r="K55" s="81"/>
      <c r="L55" s="82">
        <v>16.18</v>
      </c>
      <c r="M55" s="87"/>
    </row>
    <row r="56" ht="27.75" spans="1:13">
      <c r="A56" s="64"/>
      <c r="B56" s="69">
        <v>50</v>
      </c>
      <c r="C56" s="66" t="s">
        <v>100</v>
      </c>
      <c r="D56" s="66" t="s">
        <v>25</v>
      </c>
      <c r="E56" s="66" t="s">
        <v>31</v>
      </c>
      <c r="F56" s="66">
        <v>22.83</v>
      </c>
      <c r="G56" s="66">
        <v>119.6</v>
      </c>
      <c r="H56" s="68">
        <v>2730.468</v>
      </c>
      <c r="I56" s="88"/>
      <c r="J56" s="80" t="s">
        <v>98</v>
      </c>
      <c r="K56" s="81"/>
      <c r="L56" s="82">
        <v>119.6</v>
      </c>
      <c r="M56" s="87"/>
    </row>
    <row r="57" ht="27.75" spans="1:13">
      <c r="A57" s="64"/>
      <c r="B57" s="65">
        <v>51</v>
      </c>
      <c r="C57" s="66" t="s">
        <v>100</v>
      </c>
      <c r="D57" s="66" t="s">
        <v>28</v>
      </c>
      <c r="E57" s="66" t="s">
        <v>31</v>
      </c>
      <c r="F57" s="66">
        <v>113.12</v>
      </c>
      <c r="G57" s="66">
        <v>157.17</v>
      </c>
      <c r="H57" s="68">
        <v>17779.0704</v>
      </c>
      <c r="I57" s="88"/>
      <c r="J57" s="80" t="s">
        <v>98</v>
      </c>
      <c r="K57" s="81"/>
      <c r="L57" s="82">
        <v>157.17</v>
      </c>
      <c r="M57" s="87"/>
    </row>
    <row r="58" ht="27.75" spans="1:13">
      <c r="A58" s="64"/>
      <c r="B58" s="69">
        <v>52</v>
      </c>
      <c r="C58" s="66" t="s">
        <v>101</v>
      </c>
      <c r="D58" s="66" t="s">
        <v>30</v>
      </c>
      <c r="E58" s="66" t="s">
        <v>31</v>
      </c>
      <c r="F58" s="66">
        <v>11.7</v>
      </c>
      <c r="G58" s="66">
        <v>9.76</v>
      </c>
      <c r="H58" s="68">
        <v>114.192</v>
      </c>
      <c r="I58" s="88"/>
      <c r="J58" s="80" t="s">
        <v>27</v>
      </c>
      <c r="K58" s="81"/>
      <c r="L58" s="82">
        <v>9.76</v>
      </c>
      <c r="M58" s="87"/>
    </row>
    <row r="59" ht="27.75" spans="1:13">
      <c r="A59" s="64"/>
      <c r="B59" s="65">
        <v>53</v>
      </c>
      <c r="C59" s="66" t="s">
        <v>102</v>
      </c>
      <c r="D59" s="66" t="s">
        <v>103</v>
      </c>
      <c r="E59" s="66" t="s">
        <v>31</v>
      </c>
      <c r="F59" s="66">
        <v>48.98</v>
      </c>
      <c r="G59" s="66">
        <v>2.65</v>
      </c>
      <c r="H59" s="68">
        <v>129.797</v>
      </c>
      <c r="I59" s="88"/>
      <c r="J59" s="80" t="s">
        <v>27</v>
      </c>
      <c r="K59" s="81"/>
      <c r="L59" s="82">
        <v>2.65</v>
      </c>
      <c r="M59" s="87"/>
    </row>
    <row r="60" ht="51" spans="1:13">
      <c r="A60" s="64"/>
      <c r="B60" s="69">
        <v>54</v>
      </c>
      <c r="C60" s="66" t="s">
        <v>104</v>
      </c>
      <c r="D60" s="66" t="s">
        <v>25</v>
      </c>
      <c r="E60" s="66" t="s">
        <v>26</v>
      </c>
      <c r="F60" s="66">
        <v>3</v>
      </c>
      <c r="G60" s="66">
        <v>90.45</v>
      </c>
      <c r="H60" s="68">
        <v>271.35</v>
      </c>
      <c r="I60" s="88"/>
      <c r="J60" s="80" t="s">
        <v>27</v>
      </c>
      <c r="K60" s="81"/>
      <c r="L60" s="82">
        <v>90.45</v>
      </c>
      <c r="M60" s="87"/>
    </row>
    <row r="61" ht="51" spans="1:13">
      <c r="A61" s="64"/>
      <c r="B61" s="65">
        <v>55</v>
      </c>
      <c r="C61" s="66" t="s">
        <v>104</v>
      </c>
      <c r="D61" s="66" t="s">
        <v>28</v>
      </c>
      <c r="E61" s="66" t="s">
        <v>26</v>
      </c>
      <c r="F61" s="66">
        <v>11</v>
      </c>
      <c r="G61" s="66">
        <v>138.38</v>
      </c>
      <c r="H61" s="68">
        <v>1522.18</v>
      </c>
      <c r="I61" s="88"/>
      <c r="J61" s="80" t="s">
        <v>27</v>
      </c>
      <c r="K61" s="81"/>
      <c r="L61" s="82">
        <v>138.38</v>
      </c>
      <c r="M61" s="87"/>
    </row>
    <row r="62" ht="51" spans="1:13">
      <c r="A62" s="64"/>
      <c r="B62" s="69">
        <v>56</v>
      </c>
      <c r="C62" s="66" t="s">
        <v>105</v>
      </c>
      <c r="D62" s="66" t="s">
        <v>25</v>
      </c>
      <c r="E62" s="66" t="s">
        <v>26</v>
      </c>
      <c r="F62" s="66">
        <v>493</v>
      </c>
      <c r="G62" s="66">
        <v>53.67</v>
      </c>
      <c r="H62" s="68">
        <v>26459.31</v>
      </c>
      <c r="I62" s="88"/>
      <c r="J62" s="80" t="s">
        <v>106</v>
      </c>
      <c r="K62" s="81"/>
      <c r="L62" s="82">
        <v>53.67</v>
      </c>
      <c r="M62" s="87"/>
    </row>
    <row r="63" ht="51" spans="1:13">
      <c r="A63" s="64"/>
      <c r="B63" s="65">
        <v>57</v>
      </c>
      <c r="C63" s="66" t="s">
        <v>105</v>
      </c>
      <c r="D63" s="66" t="s">
        <v>28</v>
      </c>
      <c r="E63" s="66" t="s">
        <v>26</v>
      </c>
      <c r="F63" s="66">
        <v>101</v>
      </c>
      <c r="G63" s="66">
        <v>239.19</v>
      </c>
      <c r="H63" s="68">
        <v>24158.19</v>
      </c>
      <c r="I63" s="88"/>
      <c r="J63" s="80" t="s">
        <v>107</v>
      </c>
      <c r="K63" s="81"/>
      <c r="L63" s="82">
        <v>239.19</v>
      </c>
      <c r="M63" s="87"/>
    </row>
    <row r="64" ht="27.75" spans="1:13">
      <c r="A64" s="64"/>
      <c r="B64" s="69">
        <v>58</v>
      </c>
      <c r="C64" s="66" t="s">
        <v>108</v>
      </c>
      <c r="D64" s="66" t="s">
        <v>109</v>
      </c>
      <c r="E64" s="66" t="s">
        <v>26</v>
      </c>
      <c r="F64" s="66">
        <v>2</v>
      </c>
      <c r="G64" s="66">
        <v>21.24</v>
      </c>
      <c r="H64" s="68">
        <v>42.48</v>
      </c>
      <c r="I64" s="88"/>
      <c r="J64" s="80" t="s">
        <v>110</v>
      </c>
      <c r="K64" s="81"/>
      <c r="L64" s="82">
        <v>21.24</v>
      </c>
      <c r="M64" s="87"/>
    </row>
    <row r="65" ht="51" spans="1:13">
      <c r="A65" s="64"/>
      <c r="B65" s="65">
        <v>59</v>
      </c>
      <c r="C65" s="66" t="s">
        <v>111</v>
      </c>
      <c r="D65" s="66" t="s">
        <v>25</v>
      </c>
      <c r="E65" s="66" t="s">
        <v>26</v>
      </c>
      <c r="F65" s="66">
        <v>4</v>
      </c>
      <c r="G65" s="66">
        <v>288.53</v>
      </c>
      <c r="H65" s="68">
        <v>1154.12</v>
      </c>
      <c r="I65" s="88"/>
      <c r="J65" s="80" t="s">
        <v>112</v>
      </c>
      <c r="K65" s="81"/>
      <c r="L65" s="82">
        <v>288.53</v>
      </c>
      <c r="M65" s="87"/>
    </row>
    <row r="66" ht="51" spans="1:13">
      <c r="A66" s="64"/>
      <c r="B66" s="69">
        <v>60</v>
      </c>
      <c r="C66" s="66" t="s">
        <v>113</v>
      </c>
      <c r="D66" s="66" t="s">
        <v>25</v>
      </c>
      <c r="E66" s="66" t="s">
        <v>26</v>
      </c>
      <c r="F66" s="66">
        <v>4</v>
      </c>
      <c r="G66" s="66">
        <v>288.53</v>
      </c>
      <c r="H66" s="68">
        <v>1154.12</v>
      </c>
      <c r="I66" s="88"/>
      <c r="J66" s="80" t="s">
        <v>112</v>
      </c>
      <c r="K66" s="81"/>
      <c r="L66" s="82">
        <v>288.53</v>
      </c>
      <c r="M66" s="87"/>
    </row>
    <row r="67" ht="51" spans="1:13">
      <c r="A67" s="64"/>
      <c r="B67" s="65">
        <v>61</v>
      </c>
      <c r="C67" s="66" t="s">
        <v>111</v>
      </c>
      <c r="D67" s="66" t="s">
        <v>28</v>
      </c>
      <c r="E67" s="66" t="s">
        <v>26</v>
      </c>
      <c r="F67" s="66">
        <v>16</v>
      </c>
      <c r="G67" s="66">
        <v>782.98</v>
      </c>
      <c r="H67" s="68">
        <v>12527.68</v>
      </c>
      <c r="I67" s="88"/>
      <c r="J67" s="80" t="s">
        <v>112</v>
      </c>
      <c r="K67" s="81"/>
      <c r="L67" s="82">
        <v>782.98</v>
      </c>
      <c r="M67" s="87"/>
    </row>
    <row r="68" ht="51" spans="1:13">
      <c r="A68" s="64"/>
      <c r="B68" s="69">
        <v>62</v>
      </c>
      <c r="C68" s="66" t="s">
        <v>113</v>
      </c>
      <c r="D68" s="66" t="s">
        <v>28</v>
      </c>
      <c r="E68" s="66" t="s">
        <v>26</v>
      </c>
      <c r="F68" s="66">
        <v>4</v>
      </c>
      <c r="G68" s="66">
        <v>782.98</v>
      </c>
      <c r="H68" s="68">
        <v>3131.92</v>
      </c>
      <c r="I68" s="88"/>
      <c r="J68" s="80" t="s">
        <v>112</v>
      </c>
      <c r="K68" s="81"/>
      <c r="L68" s="82">
        <v>782.98</v>
      </c>
      <c r="M68" s="87"/>
    </row>
    <row r="69" ht="27.75" spans="1:13">
      <c r="A69" s="64"/>
      <c r="B69" s="65">
        <v>63</v>
      </c>
      <c r="C69" s="66" t="s">
        <v>114</v>
      </c>
      <c r="D69" s="66" t="s">
        <v>25</v>
      </c>
      <c r="E69" s="66" t="s">
        <v>115</v>
      </c>
      <c r="F69" s="66">
        <v>60</v>
      </c>
      <c r="G69" s="66">
        <v>27.95</v>
      </c>
      <c r="H69" s="68">
        <v>1677</v>
      </c>
      <c r="I69" s="88"/>
      <c r="J69" s="80" t="s">
        <v>27</v>
      </c>
      <c r="K69" s="81"/>
      <c r="L69" s="82">
        <v>27.95</v>
      </c>
      <c r="M69" s="87"/>
    </row>
    <row r="70" ht="27.75" spans="1:13">
      <c r="A70" s="64"/>
      <c r="B70" s="69">
        <v>64</v>
      </c>
      <c r="C70" s="66" t="s">
        <v>116</v>
      </c>
      <c r="D70" s="66" t="s">
        <v>117</v>
      </c>
      <c r="E70" s="66" t="s">
        <v>26</v>
      </c>
      <c r="F70" s="66">
        <v>967</v>
      </c>
      <c r="G70" s="66">
        <v>0.92</v>
      </c>
      <c r="H70" s="68">
        <v>889.64</v>
      </c>
      <c r="I70" s="88"/>
      <c r="J70" s="80" t="s">
        <v>27</v>
      </c>
      <c r="K70" s="81"/>
      <c r="L70" s="82">
        <v>0.92</v>
      </c>
      <c r="M70" s="87"/>
    </row>
    <row r="71" ht="27.75" spans="1:13">
      <c r="A71" s="64"/>
      <c r="B71" s="65">
        <v>65</v>
      </c>
      <c r="C71" s="66" t="s">
        <v>116</v>
      </c>
      <c r="D71" s="66" t="s">
        <v>30</v>
      </c>
      <c r="E71" s="66" t="s">
        <v>26</v>
      </c>
      <c r="F71" s="66">
        <v>4453</v>
      </c>
      <c r="G71" s="66">
        <v>1.27</v>
      </c>
      <c r="H71" s="68">
        <v>5655.31</v>
      </c>
      <c r="I71" s="88"/>
      <c r="J71" s="80" t="s">
        <v>27</v>
      </c>
      <c r="K71" s="81"/>
      <c r="L71" s="82">
        <v>1.27</v>
      </c>
      <c r="M71" s="87"/>
    </row>
    <row r="72" ht="27.75" spans="1:13">
      <c r="A72" s="64"/>
      <c r="B72" s="69">
        <v>66</v>
      </c>
      <c r="C72" s="66" t="s">
        <v>116</v>
      </c>
      <c r="D72" s="66" t="s">
        <v>34</v>
      </c>
      <c r="E72" s="66" t="s">
        <v>26</v>
      </c>
      <c r="F72" s="66">
        <v>2</v>
      </c>
      <c r="G72" s="66">
        <v>1.74</v>
      </c>
      <c r="H72" s="68">
        <v>3.48</v>
      </c>
      <c r="I72" s="88"/>
      <c r="J72" s="80" t="s">
        <v>27</v>
      </c>
      <c r="K72" s="81"/>
      <c r="L72" s="82">
        <v>1.74</v>
      </c>
      <c r="M72" s="87"/>
    </row>
    <row r="73" ht="27.75" spans="1:13">
      <c r="A73" s="64"/>
      <c r="B73" s="65">
        <v>67</v>
      </c>
      <c r="C73" s="66" t="s">
        <v>116</v>
      </c>
      <c r="D73" s="66" t="s">
        <v>36</v>
      </c>
      <c r="E73" s="66" t="s">
        <v>26</v>
      </c>
      <c r="F73" s="66">
        <v>2</v>
      </c>
      <c r="G73" s="66">
        <v>2.97</v>
      </c>
      <c r="H73" s="68">
        <v>5.94</v>
      </c>
      <c r="I73" s="88"/>
      <c r="J73" s="80" t="s">
        <v>27</v>
      </c>
      <c r="K73" s="81"/>
      <c r="L73" s="82">
        <v>2.97</v>
      </c>
      <c r="M73" s="87"/>
    </row>
    <row r="74" ht="27.75" spans="1:13">
      <c r="A74" s="64"/>
      <c r="B74" s="69">
        <v>68</v>
      </c>
      <c r="C74" s="66" t="s">
        <v>116</v>
      </c>
      <c r="D74" s="66" t="s">
        <v>38</v>
      </c>
      <c r="E74" s="66" t="s">
        <v>26</v>
      </c>
      <c r="F74" s="66">
        <v>4854</v>
      </c>
      <c r="G74" s="66">
        <v>3.82</v>
      </c>
      <c r="H74" s="68">
        <v>18542.28</v>
      </c>
      <c r="I74" s="88"/>
      <c r="J74" s="80" t="s">
        <v>27</v>
      </c>
      <c r="K74" s="81"/>
      <c r="L74" s="82">
        <v>3.82</v>
      </c>
      <c r="M74" s="87"/>
    </row>
    <row r="75" ht="27.75" spans="1:13">
      <c r="A75" s="64"/>
      <c r="B75" s="65">
        <v>69</v>
      </c>
      <c r="C75" s="66" t="s">
        <v>116</v>
      </c>
      <c r="D75" s="66" t="s">
        <v>40</v>
      </c>
      <c r="E75" s="66" t="s">
        <v>26</v>
      </c>
      <c r="F75" s="66">
        <v>12</v>
      </c>
      <c r="G75" s="66">
        <v>6.42</v>
      </c>
      <c r="H75" s="68">
        <v>77.04</v>
      </c>
      <c r="I75" s="88"/>
      <c r="J75" s="80" t="s">
        <v>27</v>
      </c>
      <c r="K75" s="81"/>
      <c r="L75" s="82">
        <v>6.42</v>
      </c>
      <c r="M75" s="87"/>
    </row>
    <row r="76" ht="27.75" spans="1:13">
      <c r="A76" s="64"/>
      <c r="B76" s="69">
        <v>70</v>
      </c>
      <c r="C76" s="66" t="s">
        <v>116</v>
      </c>
      <c r="D76" s="66" t="s">
        <v>42</v>
      </c>
      <c r="E76" s="66" t="s">
        <v>26</v>
      </c>
      <c r="F76" s="66">
        <v>52</v>
      </c>
      <c r="G76" s="66">
        <v>9.88</v>
      </c>
      <c r="H76" s="68">
        <v>513.76</v>
      </c>
      <c r="I76" s="88"/>
      <c r="J76" s="80" t="s">
        <v>27</v>
      </c>
      <c r="K76" s="81"/>
      <c r="L76" s="82">
        <v>9.88</v>
      </c>
      <c r="M76" s="87"/>
    </row>
    <row r="77" ht="27.75" spans="1:13">
      <c r="A77" s="64"/>
      <c r="B77" s="65">
        <v>71</v>
      </c>
      <c r="C77" s="66" t="s">
        <v>116</v>
      </c>
      <c r="D77" s="66" t="s">
        <v>44</v>
      </c>
      <c r="E77" s="66" t="s">
        <v>26</v>
      </c>
      <c r="F77" s="66">
        <v>5</v>
      </c>
      <c r="G77" s="66">
        <v>16.14</v>
      </c>
      <c r="H77" s="68">
        <v>80.7</v>
      </c>
      <c r="I77" s="88"/>
      <c r="J77" s="80" t="s">
        <v>27</v>
      </c>
      <c r="K77" s="81"/>
      <c r="L77" s="82">
        <v>16.14</v>
      </c>
      <c r="M77" s="83"/>
    </row>
    <row r="78" ht="27.75" spans="1:13">
      <c r="A78" s="64"/>
      <c r="B78" s="69">
        <v>72</v>
      </c>
      <c r="C78" s="66" t="s">
        <v>118</v>
      </c>
      <c r="D78" s="66" t="s">
        <v>30</v>
      </c>
      <c r="E78" s="66" t="s">
        <v>26</v>
      </c>
      <c r="F78" s="66">
        <v>5450</v>
      </c>
      <c r="G78" s="66">
        <v>6.4</v>
      </c>
      <c r="H78" s="68">
        <v>34880</v>
      </c>
      <c r="I78" s="88"/>
      <c r="J78" s="80" t="s">
        <v>119</v>
      </c>
      <c r="K78" s="81"/>
      <c r="L78" s="82">
        <v>6.4</v>
      </c>
      <c r="M78" s="83"/>
    </row>
    <row r="79" ht="27.75" spans="1:13">
      <c r="A79" s="64"/>
      <c r="B79" s="65">
        <v>73</v>
      </c>
      <c r="C79" s="66" t="s">
        <v>118</v>
      </c>
      <c r="D79" s="66" t="s">
        <v>34</v>
      </c>
      <c r="E79" s="66" t="s">
        <v>26</v>
      </c>
      <c r="F79" s="66">
        <v>3</v>
      </c>
      <c r="G79" s="66">
        <v>8.35</v>
      </c>
      <c r="H79" s="68">
        <v>25.05</v>
      </c>
      <c r="I79" s="88"/>
      <c r="J79" s="80" t="s">
        <v>119</v>
      </c>
      <c r="K79" s="81"/>
      <c r="L79" s="82">
        <v>8.35</v>
      </c>
      <c r="M79" s="83"/>
    </row>
    <row r="80" ht="27.75" spans="1:13">
      <c r="A80" s="64"/>
      <c r="B80" s="69">
        <v>74</v>
      </c>
      <c r="C80" s="66" t="s">
        <v>118</v>
      </c>
      <c r="D80" s="66" t="s">
        <v>36</v>
      </c>
      <c r="E80" s="66" t="s">
        <v>26</v>
      </c>
      <c r="F80" s="66">
        <v>2</v>
      </c>
      <c r="G80" s="66">
        <v>10.04</v>
      </c>
      <c r="H80" s="68">
        <v>20.08</v>
      </c>
      <c r="I80" s="88"/>
      <c r="J80" s="80" t="s">
        <v>119</v>
      </c>
      <c r="K80" s="81"/>
      <c r="L80" s="82">
        <v>10.04</v>
      </c>
      <c r="M80" s="83"/>
    </row>
    <row r="81" ht="27.75" spans="1:13">
      <c r="A81" s="64"/>
      <c r="B81" s="65">
        <v>75</v>
      </c>
      <c r="C81" s="66" t="s">
        <v>118</v>
      </c>
      <c r="D81" s="66" t="s">
        <v>38</v>
      </c>
      <c r="E81" s="66" t="s">
        <v>26</v>
      </c>
      <c r="F81" s="66">
        <v>988</v>
      </c>
      <c r="G81" s="66">
        <v>13.36</v>
      </c>
      <c r="H81" s="68">
        <v>13199.68</v>
      </c>
      <c r="I81" s="88"/>
      <c r="J81" s="80" t="s">
        <v>119</v>
      </c>
      <c r="K81" s="81"/>
      <c r="L81" s="82">
        <v>13.36</v>
      </c>
      <c r="M81" s="83"/>
    </row>
    <row r="82" ht="27.75" spans="1:13">
      <c r="A82" s="64"/>
      <c r="B82" s="69">
        <v>76</v>
      </c>
      <c r="C82" s="66" t="s">
        <v>118</v>
      </c>
      <c r="D82" s="66" t="s">
        <v>40</v>
      </c>
      <c r="E82" s="66" t="s">
        <v>26</v>
      </c>
      <c r="F82" s="66">
        <v>15</v>
      </c>
      <c r="G82" s="66">
        <v>18.18</v>
      </c>
      <c r="H82" s="68">
        <v>272.7</v>
      </c>
      <c r="I82" s="88"/>
      <c r="J82" s="80" t="s">
        <v>119</v>
      </c>
      <c r="K82" s="81"/>
      <c r="L82" s="82">
        <v>18.18</v>
      </c>
      <c r="M82" s="83"/>
    </row>
    <row r="83" ht="27.75" spans="1:13">
      <c r="A83" s="64"/>
      <c r="B83" s="65">
        <v>77</v>
      </c>
      <c r="C83" s="66" t="s">
        <v>118</v>
      </c>
      <c r="D83" s="66" t="s">
        <v>42</v>
      </c>
      <c r="E83" s="66" t="s">
        <v>26</v>
      </c>
      <c r="F83" s="66">
        <v>66</v>
      </c>
      <c r="G83" s="66">
        <v>29.77</v>
      </c>
      <c r="H83" s="68">
        <v>1964.82</v>
      </c>
      <c r="I83" s="88"/>
      <c r="J83" s="80" t="s">
        <v>119</v>
      </c>
      <c r="K83" s="81"/>
      <c r="L83" s="82">
        <v>29.77</v>
      </c>
      <c r="M83" s="83"/>
    </row>
    <row r="84" ht="27.75" spans="1:13">
      <c r="A84" s="64"/>
      <c r="B84" s="69">
        <v>78</v>
      </c>
      <c r="C84" s="66" t="s">
        <v>118</v>
      </c>
      <c r="D84" s="66" t="s">
        <v>44</v>
      </c>
      <c r="E84" s="66" t="s">
        <v>26</v>
      </c>
      <c r="F84" s="66">
        <v>6</v>
      </c>
      <c r="G84" s="66">
        <v>30.73</v>
      </c>
      <c r="H84" s="68">
        <v>184.38</v>
      </c>
      <c r="I84" s="88"/>
      <c r="J84" s="80" t="s">
        <v>119</v>
      </c>
      <c r="K84" s="81"/>
      <c r="L84" s="82">
        <v>30.73</v>
      </c>
      <c r="M84" s="83"/>
    </row>
    <row r="85" ht="27.75" spans="1:13">
      <c r="A85" s="64"/>
      <c r="B85" s="65">
        <v>79</v>
      </c>
      <c r="C85" s="66" t="s">
        <v>120</v>
      </c>
      <c r="D85" s="66" t="s">
        <v>40</v>
      </c>
      <c r="E85" s="66" t="s">
        <v>26</v>
      </c>
      <c r="F85" s="66">
        <v>1</v>
      </c>
      <c r="G85" s="66">
        <v>58.71</v>
      </c>
      <c r="H85" s="68">
        <v>58.71</v>
      </c>
      <c r="I85" s="88"/>
      <c r="J85" s="80" t="s">
        <v>121</v>
      </c>
      <c r="K85" s="81"/>
      <c r="L85" s="82">
        <v>58.71</v>
      </c>
      <c r="M85" s="83"/>
    </row>
    <row r="86" ht="27.75" spans="1:13">
      <c r="A86" s="64"/>
      <c r="B86" s="69">
        <v>80</v>
      </c>
      <c r="C86" s="66" t="s">
        <v>120</v>
      </c>
      <c r="D86" s="66" t="s">
        <v>42</v>
      </c>
      <c r="E86" s="66" t="s">
        <v>26</v>
      </c>
      <c r="F86" s="66">
        <v>1</v>
      </c>
      <c r="G86" s="66">
        <v>73.86</v>
      </c>
      <c r="H86" s="68">
        <v>73.86</v>
      </c>
      <c r="I86" s="88"/>
      <c r="J86" s="80" t="s">
        <v>121</v>
      </c>
      <c r="K86" s="81"/>
      <c r="L86" s="82">
        <v>73.86</v>
      </c>
      <c r="M86" s="83"/>
    </row>
    <row r="87" ht="27.75" spans="1:13">
      <c r="A87" s="64"/>
      <c r="B87" s="65">
        <v>81</v>
      </c>
      <c r="C87" s="66" t="s">
        <v>120</v>
      </c>
      <c r="D87" s="66" t="s">
        <v>25</v>
      </c>
      <c r="E87" s="66" t="s">
        <v>26</v>
      </c>
      <c r="F87" s="66">
        <v>1</v>
      </c>
      <c r="G87" s="66">
        <v>92.8</v>
      </c>
      <c r="H87" s="68">
        <v>92.8</v>
      </c>
      <c r="I87" s="88"/>
      <c r="J87" s="80" t="s">
        <v>121</v>
      </c>
      <c r="K87" s="81"/>
      <c r="L87" s="82">
        <v>92.8</v>
      </c>
      <c r="M87" s="83"/>
    </row>
    <row r="88" ht="27.75" spans="1:13">
      <c r="A88" s="64"/>
      <c r="B88" s="69">
        <v>82</v>
      </c>
      <c r="C88" s="66" t="s">
        <v>120</v>
      </c>
      <c r="D88" s="66" t="s">
        <v>38</v>
      </c>
      <c r="E88" s="66" t="s">
        <v>26</v>
      </c>
      <c r="F88" s="66">
        <v>439</v>
      </c>
      <c r="G88" s="66">
        <v>39.77</v>
      </c>
      <c r="H88" s="68">
        <v>17459.03</v>
      </c>
      <c r="I88" s="88"/>
      <c r="J88" s="80" t="s">
        <v>121</v>
      </c>
      <c r="K88" s="81"/>
      <c r="L88" s="82">
        <v>39.77</v>
      </c>
      <c r="M88" s="83"/>
    </row>
    <row r="89" ht="27.75" spans="1:13">
      <c r="A89" s="64"/>
      <c r="B89" s="65">
        <v>83</v>
      </c>
      <c r="C89" s="66" t="s">
        <v>122</v>
      </c>
      <c r="D89" s="66" t="s">
        <v>117</v>
      </c>
      <c r="E89" s="66" t="s">
        <v>26</v>
      </c>
      <c r="F89" s="66">
        <v>3646</v>
      </c>
      <c r="G89" s="66">
        <v>0.93</v>
      </c>
      <c r="H89" s="68">
        <v>3390.78</v>
      </c>
      <c r="I89" s="88"/>
      <c r="J89" s="80" t="s">
        <v>27</v>
      </c>
      <c r="K89" s="81"/>
      <c r="L89" s="82">
        <v>0.93</v>
      </c>
      <c r="M89" s="83"/>
    </row>
    <row r="90" ht="27.75" spans="1:13">
      <c r="A90" s="64"/>
      <c r="B90" s="69">
        <v>84</v>
      </c>
      <c r="C90" s="66" t="s">
        <v>122</v>
      </c>
      <c r="D90" s="66" t="s">
        <v>30</v>
      </c>
      <c r="E90" s="66" t="s">
        <v>26</v>
      </c>
      <c r="F90" s="66">
        <v>93</v>
      </c>
      <c r="G90" s="66">
        <v>1.49</v>
      </c>
      <c r="H90" s="68">
        <v>138.57</v>
      </c>
      <c r="I90" s="88"/>
      <c r="J90" s="80" t="s">
        <v>27</v>
      </c>
      <c r="K90" s="81"/>
      <c r="L90" s="82">
        <v>1.49</v>
      </c>
      <c r="M90" s="83"/>
    </row>
    <row r="91" ht="27.75" spans="1:13">
      <c r="A91" s="64"/>
      <c r="B91" s="65">
        <v>85</v>
      </c>
      <c r="C91" s="66" t="s">
        <v>122</v>
      </c>
      <c r="D91" s="66" t="s">
        <v>34</v>
      </c>
      <c r="E91" s="66" t="s">
        <v>26</v>
      </c>
      <c r="F91" s="66">
        <v>4</v>
      </c>
      <c r="G91" s="66">
        <v>1.88</v>
      </c>
      <c r="H91" s="68">
        <v>7.52</v>
      </c>
      <c r="I91" s="88"/>
      <c r="J91" s="80" t="s">
        <v>27</v>
      </c>
      <c r="K91" s="81"/>
      <c r="L91" s="82">
        <v>1.88</v>
      </c>
      <c r="M91" s="83"/>
    </row>
    <row r="92" ht="27.75" spans="1:13">
      <c r="A92" s="64"/>
      <c r="B92" s="69">
        <v>86</v>
      </c>
      <c r="C92" s="66" t="s">
        <v>122</v>
      </c>
      <c r="D92" s="66" t="s">
        <v>36</v>
      </c>
      <c r="E92" s="66" t="s">
        <v>26</v>
      </c>
      <c r="F92" s="66">
        <v>1</v>
      </c>
      <c r="G92" s="66">
        <v>3.19</v>
      </c>
      <c r="H92" s="68">
        <v>3.19</v>
      </c>
      <c r="I92" s="88"/>
      <c r="J92" s="80" t="s">
        <v>27</v>
      </c>
      <c r="K92" s="81"/>
      <c r="L92" s="82">
        <v>3.19</v>
      </c>
      <c r="M92" s="83"/>
    </row>
    <row r="93" ht="27.75" spans="1:13">
      <c r="A93" s="64"/>
      <c r="B93" s="65">
        <v>87</v>
      </c>
      <c r="C93" s="66" t="s">
        <v>122</v>
      </c>
      <c r="D93" s="66" t="s">
        <v>38</v>
      </c>
      <c r="E93" s="66" t="s">
        <v>26</v>
      </c>
      <c r="F93" s="66">
        <v>3</v>
      </c>
      <c r="G93" s="66">
        <v>4.51</v>
      </c>
      <c r="H93" s="68">
        <v>13.53</v>
      </c>
      <c r="I93" s="88"/>
      <c r="J93" s="80" t="s">
        <v>27</v>
      </c>
      <c r="K93" s="81"/>
      <c r="L93" s="82">
        <v>4.51</v>
      </c>
      <c r="M93" s="83"/>
    </row>
    <row r="94" ht="168.75" customHeight="1" spans="1:13">
      <c r="A94" s="64"/>
      <c r="B94" s="69">
        <v>88</v>
      </c>
      <c r="C94" s="70" t="s">
        <v>123</v>
      </c>
      <c r="D94" s="72" t="s">
        <v>117</v>
      </c>
      <c r="E94" s="70" t="s">
        <v>26</v>
      </c>
      <c r="F94" s="71">
        <v>2652</v>
      </c>
      <c r="G94" s="66">
        <v>339.3</v>
      </c>
      <c r="H94" s="67">
        <v>899823.6</v>
      </c>
      <c r="I94" s="79"/>
      <c r="J94" s="85" t="s">
        <v>124</v>
      </c>
      <c r="K94" s="81" t="s">
        <v>125</v>
      </c>
      <c r="L94" s="82">
        <v>339.3</v>
      </c>
      <c r="M94" s="69" t="s">
        <v>126</v>
      </c>
    </row>
    <row r="95" ht="182.25" spans="1:13">
      <c r="A95" s="64"/>
      <c r="B95" s="65">
        <v>89</v>
      </c>
      <c r="C95" s="70" t="s">
        <v>123</v>
      </c>
      <c r="D95" s="72" t="s">
        <v>30</v>
      </c>
      <c r="E95" s="70" t="s">
        <v>26</v>
      </c>
      <c r="F95" s="71">
        <v>1</v>
      </c>
      <c r="G95" s="66">
        <v>348</v>
      </c>
      <c r="H95" s="68">
        <v>348</v>
      </c>
      <c r="I95" s="79"/>
      <c r="J95" s="85" t="s">
        <v>127</v>
      </c>
      <c r="K95" s="81" t="s">
        <v>125</v>
      </c>
      <c r="L95" s="82">
        <v>348</v>
      </c>
      <c r="M95" s="69"/>
    </row>
    <row r="96" ht="182.25" spans="1:13">
      <c r="A96" s="64"/>
      <c r="B96" s="69">
        <v>90</v>
      </c>
      <c r="C96" s="70" t="s">
        <v>123</v>
      </c>
      <c r="D96" s="72" t="s">
        <v>34</v>
      </c>
      <c r="E96" s="70" t="s">
        <v>26</v>
      </c>
      <c r="F96" s="71">
        <v>4</v>
      </c>
      <c r="G96" s="66">
        <v>365.4</v>
      </c>
      <c r="H96" s="68">
        <v>1461.6</v>
      </c>
      <c r="I96" s="79"/>
      <c r="J96" s="85" t="s">
        <v>128</v>
      </c>
      <c r="K96" s="81" t="s">
        <v>125</v>
      </c>
      <c r="L96" s="82">
        <v>365.4</v>
      </c>
      <c r="M96" s="69"/>
    </row>
    <row r="97" ht="182.25" spans="1:13">
      <c r="A97" s="64"/>
      <c r="B97" s="65">
        <v>91</v>
      </c>
      <c r="C97" s="70" t="s">
        <v>123</v>
      </c>
      <c r="D97" s="72" t="s">
        <v>36</v>
      </c>
      <c r="E97" s="70" t="s">
        <v>26</v>
      </c>
      <c r="F97" s="71">
        <v>1</v>
      </c>
      <c r="G97" s="66">
        <v>478.5</v>
      </c>
      <c r="H97" s="68">
        <v>478.5</v>
      </c>
      <c r="I97" s="79"/>
      <c r="J97" s="85" t="s">
        <v>129</v>
      </c>
      <c r="K97" s="81" t="s">
        <v>125</v>
      </c>
      <c r="L97" s="82">
        <v>478.5</v>
      </c>
      <c r="M97" s="69"/>
    </row>
    <row r="98" ht="182.25" spans="1:13">
      <c r="A98" s="64"/>
      <c r="B98" s="69">
        <v>92</v>
      </c>
      <c r="C98" s="70" t="s">
        <v>123</v>
      </c>
      <c r="D98" s="72" t="s">
        <v>38</v>
      </c>
      <c r="E98" s="70" t="s">
        <v>26</v>
      </c>
      <c r="F98" s="71">
        <v>4</v>
      </c>
      <c r="G98" s="66">
        <v>1044</v>
      </c>
      <c r="H98" s="68">
        <v>4176</v>
      </c>
      <c r="I98" s="79"/>
      <c r="J98" s="85" t="s">
        <v>130</v>
      </c>
      <c r="K98" s="81" t="s">
        <v>125</v>
      </c>
      <c r="L98" s="86">
        <v>637</v>
      </c>
      <c r="M98" s="69"/>
    </row>
    <row r="99" ht="182.25" spans="1:13">
      <c r="A99" s="64"/>
      <c r="B99" s="65">
        <v>93</v>
      </c>
      <c r="C99" s="70" t="s">
        <v>123</v>
      </c>
      <c r="D99" s="72" t="s">
        <v>40</v>
      </c>
      <c r="E99" s="70" t="s">
        <v>26</v>
      </c>
      <c r="F99" s="71">
        <v>1</v>
      </c>
      <c r="G99" s="66">
        <v>1724.13</v>
      </c>
      <c r="H99" s="68">
        <v>1724.13</v>
      </c>
      <c r="I99" s="79"/>
      <c r="J99" s="85" t="s">
        <v>131</v>
      </c>
      <c r="K99" s="81" t="s">
        <v>125</v>
      </c>
      <c r="L99" s="86">
        <v>779</v>
      </c>
      <c r="M99" s="69" t="s">
        <v>126</v>
      </c>
    </row>
    <row r="100" ht="182.25" spans="1:13">
      <c r="A100" s="64"/>
      <c r="B100" s="69">
        <v>94</v>
      </c>
      <c r="C100" s="70" t="s">
        <v>123</v>
      </c>
      <c r="D100" s="72" t="s">
        <v>25</v>
      </c>
      <c r="E100" s="70" t="s">
        <v>26</v>
      </c>
      <c r="F100" s="71">
        <v>1</v>
      </c>
      <c r="G100" s="66">
        <v>2610</v>
      </c>
      <c r="H100" s="68">
        <v>2610</v>
      </c>
      <c r="I100" s="79"/>
      <c r="J100" s="85" t="s">
        <v>132</v>
      </c>
      <c r="K100" s="81" t="s">
        <v>125</v>
      </c>
      <c r="L100" s="82">
        <v>2610</v>
      </c>
      <c r="M100" s="69"/>
    </row>
    <row r="101" ht="51" spans="1:13">
      <c r="A101" s="64"/>
      <c r="B101" s="65">
        <v>95</v>
      </c>
      <c r="C101" s="66" t="s">
        <v>133</v>
      </c>
      <c r="D101" s="66" t="s">
        <v>25</v>
      </c>
      <c r="E101" s="66" t="s">
        <v>134</v>
      </c>
      <c r="F101" s="66">
        <v>1221</v>
      </c>
      <c r="G101" s="66">
        <v>16.88</v>
      </c>
      <c r="H101" s="68">
        <v>20610.48</v>
      </c>
      <c r="I101" s="88"/>
      <c r="J101" s="80" t="s">
        <v>135</v>
      </c>
      <c r="K101" s="81"/>
      <c r="L101" s="82">
        <v>16.88</v>
      </c>
      <c r="M101" s="83"/>
    </row>
    <row r="102" ht="51" spans="1:13">
      <c r="A102" s="64"/>
      <c r="B102" s="69">
        <v>96</v>
      </c>
      <c r="C102" s="66" t="s">
        <v>133</v>
      </c>
      <c r="D102" s="66" t="s">
        <v>28</v>
      </c>
      <c r="E102" s="66" t="s">
        <v>134</v>
      </c>
      <c r="F102" s="66">
        <v>272</v>
      </c>
      <c r="G102" s="66">
        <v>31.4</v>
      </c>
      <c r="H102" s="68">
        <v>8540.8</v>
      </c>
      <c r="I102" s="88"/>
      <c r="J102" s="80" t="s">
        <v>136</v>
      </c>
      <c r="K102" s="81"/>
      <c r="L102" s="82">
        <v>31.4</v>
      </c>
      <c r="M102" s="83"/>
    </row>
    <row r="103" ht="27.75" spans="1:13">
      <c r="A103" s="64"/>
      <c r="B103" s="65">
        <v>97</v>
      </c>
      <c r="C103" s="66" t="s">
        <v>137</v>
      </c>
      <c r="D103" s="66" t="s">
        <v>117</v>
      </c>
      <c r="E103" s="66" t="s">
        <v>26</v>
      </c>
      <c r="F103" s="66">
        <v>1</v>
      </c>
      <c r="G103" s="66">
        <v>10.28</v>
      </c>
      <c r="H103" s="68">
        <v>10.28</v>
      </c>
      <c r="I103" s="88"/>
      <c r="J103" s="80" t="s">
        <v>27</v>
      </c>
      <c r="K103" s="81"/>
      <c r="L103" s="82">
        <v>10.28</v>
      </c>
      <c r="M103" s="83"/>
    </row>
    <row r="104" ht="27.75" spans="1:13">
      <c r="A104" s="64"/>
      <c r="B104" s="69">
        <v>98</v>
      </c>
      <c r="C104" s="66" t="s">
        <v>137</v>
      </c>
      <c r="D104" s="66" t="s">
        <v>30</v>
      </c>
      <c r="E104" s="66" t="s">
        <v>26</v>
      </c>
      <c r="F104" s="66">
        <v>7</v>
      </c>
      <c r="G104" s="66">
        <v>13.03</v>
      </c>
      <c r="H104" s="68">
        <v>91.21</v>
      </c>
      <c r="I104" s="88"/>
      <c r="J104" s="80" t="s">
        <v>27</v>
      </c>
      <c r="K104" s="81"/>
      <c r="L104" s="82">
        <v>13.03</v>
      </c>
      <c r="M104" s="83"/>
    </row>
    <row r="105" ht="27.75" spans="1:13">
      <c r="A105" s="64"/>
      <c r="B105" s="65">
        <v>99</v>
      </c>
      <c r="C105" s="66" t="s">
        <v>138</v>
      </c>
      <c r="D105" s="66" t="s">
        <v>40</v>
      </c>
      <c r="E105" s="66" t="s">
        <v>139</v>
      </c>
      <c r="F105" s="66">
        <v>2</v>
      </c>
      <c r="G105" s="66">
        <v>16.23</v>
      </c>
      <c r="H105" s="68">
        <v>32.46</v>
      </c>
      <c r="I105" s="88"/>
      <c r="J105" s="80" t="s">
        <v>98</v>
      </c>
      <c r="K105" s="81"/>
      <c r="L105" s="82">
        <v>16.23</v>
      </c>
      <c r="M105" s="83"/>
    </row>
    <row r="106" ht="27.75" spans="1:13">
      <c r="A106" s="64"/>
      <c r="B106" s="69">
        <v>100</v>
      </c>
      <c r="C106" s="66" t="s">
        <v>138</v>
      </c>
      <c r="D106" s="66" t="s">
        <v>42</v>
      </c>
      <c r="E106" s="66" t="s">
        <v>139</v>
      </c>
      <c r="F106" s="66">
        <v>2</v>
      </c>
      <c r="G106" s="66">
        <v>21.61</v>
      </c>
      <c r="H106" s="68">
        <v>43.22</v>
      </c>
      <c r="I106" s="88"/>
      <c r="J106" s="80" t="s">
        <v>98</v>
      </c>
      <c r="K106" s="81"/>
      <c r="L106" s="82">
        <v>21.61</v>
      </c>
      <c r="M106" s="83"/>
    </row>
    <row r="107" ht="27.75" spans="1:13">
      <c r="A107" s="64"/>
      <c r="B107" s="65">
        <v>101</v>
      </c>
      <c r="C107" s="66" t="s">
        <v>138</v>
      </c>
      <c r="D107" s="66" t="s">
        <v>140</v>
      </c>
      <c r="E107" s="66" t="s">
        <v>115</v>
      </c>
      <c r="F107" s="66">
        <v>2</v>
      </c>
      <c r="G107" s="66">
        <v>46.46</v>
      </c>
      <c r="H107" s="68">
        <v>92.92</v>
      </c>
      <c r="I107" s="88"/>
      <c r="J107" s="80" t="s">
        <v>98</v>
      </c>
      <c r="K107" s="81"/>
      <c r="L107" s="82">
        <v>46.46</v>
      </c>
      <c r="M107" s="83"/>
    </row>
    <row r="108" ht="27.75" spans="1:13">
      <c r="A108" s="64"/>
      <c r="B108" s="69">
        <v>102</v>
      </c>
      <c r="C108" s="66" t="s">
        <v>138</v>
      </c>
      <c r="D108" s="66" t="s">
        <v>141</v>
      </c>
      <c r="E108" s="66" t="s">
        <v>115</v>
      </c>
      <c r="F108" s="66">
        <v>2</v>
      </c>
      <c r="G108" s="66">
        <v>54.58</v>
      </c>
      <c r="H108" s="68">
        <v>109.16</v>
      </c>
      <c r="I108" s="88"/>
      <c r="J108" s="80" t="s">
        <v>98</v>
      </c>
      <c r="K108" s="81"/>
      <c r="L108" s="82">
        <v>54.58</v>
      </c>
      <c r="M108" s="83"/>
    </row>
    <row r="109" ht="27.75" spans="1:13">
      <c r="A109" s="64"/>
      <c r="B109" s="65">
        <v>103</v>
      </c>
      <c r="C109" s="66" t="s">
        <v>142</v>
      </c>
      <c r="D109" s="66" t="s">
        <v>42</v>
      </c>
      <c r="E109" s="66" t="s">
        <v>139</v>
      </c>
      <c r="F109" s="66">
        <v>12</v>
      </c>
      <c r="G109" s="66">
        <v>23.77</v>
      </c>
      <c r="H109" s="68">
        <v>285.24</v>
      </c>
      <c r="I109" s="88"/>
      <c r="J109" s="80" t="s">
        <v>98</v>
      </c>
      <c r="K109" s="81"/>
      <c r="L109" s="82">
        <v>23.77</v>
      </c>
      <c r="M109" s="83"/>
    </row>
    <row r="110" ht="27.75" spans="1:13">
      <c r="A110" s="64"/>
      <c r="B110" s="69">
        <v>104</v>
      </c>
      <c r="C110" s="66" t="s">
        <v>143</v>
      </c>
      <c r="D110" s="66" t="s">
        <v>25</v>
      </c>
      <c r="E110" s="66" t="s">
        <v>139</v>
      </c>
      <c r="F110" s="66">
        <v>16</v>
      </c>
      <c r="G110" s="66">
        <v>217.94</v>
      </c>
      <c r="H110" s="68">
        <v>3487.04</v>
      </c>
      <c r="I110" s="88"/>
      <c r="J110" s="80" t="s">
        <v>144</v>
      </c>
      <c r="K110" s="81"/>
      <c r="L110" s="82">
        <v>217.94</v>
      </c>
      <c r="M110" s="83"/>
    </row>
    <row r="111" ht="27.75" spans="1:13">
      <c r="A111" s="64"/>
      <c r="B111" s="65">
        <v>105</v>
      </c>
      <c r="C111" s="66" t="s">
        <v>145</v>
      </c>
      <c r="D111" s="66" t="s">
        <v>25</v>
      </c>
      <c r="E111" s="66" t="s">
        <v>139</v>
      </c>
      <c r="F111" s="66">
        <v>36</v>
      </c>
      <c r="G111" s="66">
        <v>20.28</v>
      </c>
      <c r="H111" s="68">
        <v>730.08</v>
      </c>
      <c r="I111" s="88"/>
      <c r="J111" s="80" t="s">
        <v>98</v>
      </c>
      <c r="K111" s="81"/>
      <c r="L111" s="82">
        <v>20.28</v>
      </c>
      <c r="M111" s="83"/>
    </row>
    <row r="112" ht="27.75" spans="1:13">
      <c r="A112" s="64"/>
      <c r="B112" s="69">
        <v>106</v>
      </c>
      <c r="C112" s="66" t="s">
        <v>145</v>
      </c>
      <c r="D112" s="66" t="s">
        <v>146</v>
      </c>
      <c r="E112" s="66" t="s">
        <v>139</v>
      </c>
      <c r="F112" s="66">
        <v>8</v>
      </c>
      <c r="G112" s="66">
        <v>28.61</v>
      </c>
      <c r="H112" s="68">
        <v>228.88</v>
      </c>
      <c r="I112" s="88"/>
      <c r="J112" s="80" t="s">
        <v>144</v>
      </c>
      <c r="K112" s="81"/>
      <c r="L112" s="82">
        <v>28.61</v>
      </c>
      <c r="M112" s="83"/>
    </row>
    <row r="113" ht="27.75" spans="1:13">
      <c r="A113" s="64"/>
      <c r="B113" s="65">
        <v>107</v>
      </c>
      <c r="C113" s="66" t="s">
        <v>147</v>
      </c>
      <c r="D113" s="66" t="s">
        <v>148</v>
      </c>
      <c r="E113" s="66" t="s">
        <v>26</v>
      </c>
      <c r="F113" s="66">
        <v>4</v>
      </c>
      <c r="G113" s="66">
        <v>32.34</v>
      </c>
      <c r="H113" s="68">
        <v>129.36</v>
      </c>
      <c r="I113" s="88"/>
      <c r="J113" s="80" t="s">
        <v>27</v>
      </c>
      <c r="K113" s="81"/>
      <c r="L113" s="82">
        <v>32.34</v>
      </c>
      <c r="M113" s="83"/>
    </row>
    <row r="114" ht="51" spans="1:13">
      <c r="A114" s="64"/>
      <c r="B114" s="69">
        <v>108</v>
      </c>
      <c r="C114" s="66" t="s">
        <v>149</v>
      </c>
      <c r="D114" s="66" t="s">
        <v>25</v>
      </c>
      <c r="E114" s="66" t="s">
        <v>26</v>
      </c>
      <c r="F114" s="66">
        <v>10</v>
      </c>
      <c r="G114" s="66">
        <v>15</v>
      </c>
      <c r="H114" s="68">
        <v>150</v>
      </c>
      <c r="I114" s="88"/>
      <c r="J114" s="80" t="s">
        <v>150</v>
      </c>
      <c r="K114" s="81"/>
      <c r="L114" s="82">
        <v>15</v>
      </c>
      <c r="M114" s="83"/>
    </row>
    <row r="115" ht="51" spans="1:13">
      <c r="A115" s="64"/>
      <c r="B115" s="65">
        <v>109</v>
      </c>
      <c r="C115" s="66" t="s">
        <v>149</v>
      </c>
      <c r="D115" s="66" t="s">
        <v>146</v>
      </c>
      <c r="E115" s="66" t="s">
        <v>26</v>
      </c>
      <c r="F115" s="66">
        <v>4</v>
      </c>
      <c r="G115" s="66">
        <v>23</v>
      </c>
      <c r="H115" s="68">
        <v>92</v>
      </c>
      <c r="I115" s="88"/>
      <c r="J115" s="80" t="s">
        <v>151</v>
      </c>
      <c r="K115" s="81"/>
      <c r="L115" s="82">
        <v>23</v>
      </c>
      <c r="M115" s="83"/>
    </row>
    <row r="116" ht="27.75" spans="1:13">
      <c r="A116" s="64"/>
      <c r="B116" s="69">
        <v>110</v>
      </c>
      <c r="C116" s="66" t="s">
        <v>152</v>
      </c>
      <c r="D116" s="66" t="s">
        <v>153</v>
      </c>
      <c r="E116" s="66" t="s">
        <v>154</v>
      </c>
      <c r="F116" s="66">
        <v>1</v>
      </c>
      <c r="G116" s="66">
        <v>35</v>
      </c>
      <c r="H116" s="68">
        <v>35</v>
      </c>
      <c r="I116" s="88"/>
      <c r="J116" s="80" t="s">
        <v>27</v>
      </c>
      <c r="K116" s="81"/>
      <c r="L116" s="82">
        <v>35</v>
      </c>
      <c r="M116" s="83"/>
    </row>
    <row r="117" ht="27.75" spans="1:13">
      <c r="A117" s="64"/>
      <c r="B117" s="65">
        <v>111</v>
      </c>
      <c r="C117" s="66" t="s">
        <v>152</v>
      </c>
      <c r="D117" s="66" t="s">
        <v>155</v>
      </c>
      <c r="E117" s="66" t="s">
        <v>154</v>
      </c>
      <c r="F117" s="66">
        <v>1</v>
      </c>
      <c r="G117" s="66">
        <v>35</v>
      </c>
      <c r="H117" s="68">
        <v>35</v>
      </c>
      <c r="I117" s="88"/>
      <c r="J117" s="80" t="s">
        <v>27</v>
      </c>
      <c r="K117" s="81"/>
      <c r="L117" s="82">
        <v>35</v>
      </c>
      <c r="M117" s="83"/>
    </row>
    <row r="118" ht="27.75" spans="1:13">
      <c r="A118" s="64"/>
      <c r="B118" s="69">
        <v>112</v>
      </c>
      <c r="C118" s="66" t="s">
        <v>156</v>
      </c>
      <c r="D118" s="66" t="s">
        <v>157</v>
      </c>
      <c r="E118" s="66" t="s">
        <v>154</v>
      </c>
      <c r="F118" s="66">
        <v>1011</v>
      </c>
      <c r="G118" s="66">
        <v>35</v>
      </c>
      <c r="H118" s="68">
        <v>35385</v>
      </c>
      <c r="I118" s="88"/>
      <c r="J118" s="80" t="s">
        <v>27</v>
      </c>
      <c r="K118" s="81"/>
      <c r="L118" s="82">
        <v>35</v>
      </c>
      <c r="M118" s="83"/>
    </row>
    <row r="119" ht="27.75" spans="1:13">
      <c r="A119" s="64"/>
      <c r="B119" s="65">
        <v>113</v>
      </c>
      <c r="C119" s="66" t="s">
        <v>158</v>
      </c>
      <c r="D119" s="66"/>
      <c r="E119" s="66" t="s">
        <v>26</v>
      </c>
      <c r="F119" s="66">
        <v>1</v>
      </c>
      <c r="G119" s="66">
        <v>15</v>
      </c>
      <c r="H119" s="68">
        <v>15</v>
      </c>
      <c r="I119" s="88"/>
      <c r="J119" s="80" t="s">
        <v>27</v>
      </c>
      <c r="K119" s="81"/>
      <c r="L119" s="82">
        <v>15</v>
      </c>
      <c r="M119" s="83"/>
    </row>
    <row r="120" ht="27.75" spans="1:13">
      <c r="A120" s="64"/>
      <c r="B120" s="69">
        <v>114</v>
      </c>
      <c r="C120" s="66" t="s">
        <v>159</v>
      </c>
      <c r="D120" s="66" t="s">
        <v>117</v>
      </c>
      <c r="E120" s="66" t="s">
        <v>26</v>
      </c>
      <c r="F120" s="66">
        <v>1011</v>
      </c>
      <c r="G120" s="66">
        <v>15</v>
      </c>
      <c r="H120" s="68">
        <v>15165</v>
      </c>
      <c r="I120" s="88"/>
      <c r="J120" s="80" t="s">
        <v>27</v>
      </c>
      <c r="K120" s="81"/>
      <c r="L120" s="82">
        <v>15</v>
      </c>
      <c r="M120" s="83"/>
    </row>
    <row r="121" ht="27.75" spans="1:13">
      <c r="A121" s="64"/>
      <c r="B121" s="65">
        <v>115</v>
      </c>
      <c r="C121" s="66" t="s">
        <v>160</v>
      </c>
      <c r="D121" s="66"/>
      <c r="E121" s="66" t="s">
        <v>26</v>
      </c>
      <c r="F121" s="66">
        <v>1</v>
      </c>
      <c r="G121" s="66">
        <v>5</v>
      </c>
      <c r="H121" s="68">
        <v>5</v>
      </c>
      <c r="I121" s="88"/>
      <c r="J121" s="80" t="s">
        <v>27</v>
      </c>
      <c r="K121" s="81"/>
      <c r="L121" s="82">
        <v>5</v>
      </c>
      <c r="M121" s="83"/>
    </row>
    <row r="122" ht="243" spans="1:13">
      <c r="A122" s="64"/>
      <c r="B122" s="69">
        <v>116</v>
      </c>
      <c r="C122" s="66" t="s">
        <v>161</v>
      </c>
      <c r="D122" s="66"/>
      <c r="E122" s="66" t="s">
        <v>162</v>
      </c>
      <c r="F122" s="66" t="s">
        <v>163</v>
      </c>
      <c r="G122" s="66">
        <v>54870</v>
      </c>
      <c r="H122" s="68">
        <v>219480</v>
      </c>
      <c r="I122" s="83"/>
      <c r="J122" s="85" t="s">
        <v>164</v>
      </c>
      <c r="K122" s="83" t="s">
        <v>165</v>
      </c>
      <c r="L122" s="82">
        <v>54870</v>
      </c>
      <c r="M122" s="83"/>
    </row>
    <row r="123" ht="243" spans="1:13">
      <c r="A123" s="64"/>
      <c r="B123" s="65">
        <v>117</v>
      </c>
      <c r="C123" s="66" t="s">
        <v>166</v>
      </c>
      <c r="D123" s="66"/>
      <c r="E123" s="66" t="s">
        <v>162</v>
      </c>
      <c r="F123" s="66">
        <v>8</v>
      </c>
      <c r="G123" s="89">
        <v>3098</v>
      </c>
      <c r="H123" s="68">
        <v>24784</v>
      </c>
      <c r="I123" s="83"/>
      <c r="J123" s="85" t="s">
        <v>167</v>
      </c>
      <c r="K123" s="83" t="s">
        <v>168</v>
      </c>
      <c r="L123" s="94">
        <v>3098</v>
      </c>
      <c r="M123" s="83"/>
    </row>
    <row r="124" ht="348" customHeight="1" spans="1:13">
      <c r="A124" s="64"/>
      <c r="B124" s="69">
        <v>118</v>
      </c>
      <c r="C124" s="66" t="s">
        <v>169</v>
      </c>
      <c r="D124" s="90" t="s">
        <v>170</v>
      </c>
      <c r="E124" s="66" t="s">
        <v>134</v>
      </c>
      <c r="F124" s="66" t="s">
        <v>171</v>
      </c>
      <c r="G124" s="68">
        <v>245928</v>
      </c>
      <c r="H124" s="68">
        <v>491856</v>
      </c>
      <c r="I124" s="83"/>
      <c r="J124" s="85" t="s">
        <v>172</v>
      </c>
      <c r="K124" s="83" t="s">
        <v>173</v>
      </c>
      <c r="L124" s="95">
        <v>196742</v>
      </c>
      <c r="M124" s="69" t="s">
        <v>174</v>
      </c>
    </row>
    <row r="125" ht="356.25" customHeight="1" spans="1:13">
      <c r="A125" s="64"/>
      <c r="B125" s="65">
        <v>119</v>
      </c>
      <c r="C125" s="66" t="s">
        <v>175</v>
      </c>
      <c r="D125" s="90" t="s">
        <v>176</v>
      </c>
      <c r="E125" s="66" t="s">
        <v>134</v>
      </c>
      <c r="F125" s="66" t="s">
        <v>171</v>
      </c>
      <c r="G125" s="91">
        <v>301387</v>
      </c>
      <c r="H125" s="68">
        <v>602774</v>
      </c>
      <c r="I125" s="83"/>
      <c r="J125" s="85" t="s">
        <v>177</v>
      </c>
      <c r="K125" s="83" t="s">
        <v>178</v>
      </c>
      <c r="L125" s="95">
        <v>241110</v>
      </c>
      <c r="M125" s="69" t="s">
        <v>174</v>
      </c>
    </row>
    <row r="126" ht="351.75" customHeight="1" spans="1:13">
      <c r="A126" s="64"/>
      <c r="B126" s="69">
        <v>120</v>
      </c>
      <c r="C126" s="66" t="s">
        <v>179</v>
      </c>
      <c r="D126" s="90" t="s">
        <v>180</v>
      </c>
      <c r="E126" s="66" t="s">
        <v>134</v>
      </c>
      <c r="F126" s="66" t="s">
        <v>181</v>
      </c>
      <c r="G126" s="91">
        <v>271223</v>
      </c>
      <c r="H126" s="68">
        <v>271223</v>
      </c>
      <c r="I126" s="83"/>
      <c r="J126" s="85" t="s">
        <v>182</v>
      </c>
      <c r="K126" s="83" t="s">
        <v>183</v>
      </c>
      <c r="L126" s="95">
        <v>216978</v>
      </c>
      <c r="M126" s="69" t="s">
        <v>174</v>
      </c>
    </row>
    <row r="127" ht="358.5" customHeight="1" spans="1:13">
      <c r="A127" s="64"/>
      <c r="B127" s="65">
        <v>121</v>
      </c>
      <c r="C127" s="66" t="s">
        <v>179</v>
      </c>
      <c r="D127" s="90" t="s">
        <v>184</v>
      </c>
      <c r="E127" s="66" t="s">
        <v>134</v>
      </c>
      <c r="F127" s="66" t="s">
        <v>181</v>
      </c>
      <c r="G127" s="91">
        <v>271223</v>
      </c>
      <c r="H127" s="68">
        <v>271223</v>
      </c>
      <c r="I127" s="83"/>
      <c r="J127" s="85" t="s">
        <v>182</v>
      </c>
      <c r="K127" s="83" t="s">
        <v>183</v>
      </c>
      <c r="L127" s="95">
        <v>216978</v>
      </c>
      <c r="M127" s="69" t="s">
        <v>174</v>
      </c>
    </row>
    <row r="128" ht="13.5" spans="1:13">
      <c r="A128" s="64"/>
      <c r="B128" s="64" t="s">
        <v>185</v>
      </c>
      <c r="C128" s="64"/>
      <c r="D128" s="92"/>
      <c r="E128" s="64"/>
      <c r="F128" s="64"/>
      <c r="G128" s="64"/>
      <c r="H128" s="93">
        <f>SUM(H7:H127)</f>
        <v>4417763.2155</v>
      </c>
      <c r="I128" s="96"/>
      <c r="J128" s="92"/>
      <c r="K128" s="64"/>
      <c r="L128" s="64"/>
      <c r="M128" s="64"/>
    </row>
    <row r="129" ht="13.5" spans="1:13">
      <c r="A129" s="64"/>
      <c r="B129" s="64"/>
      <c r="C129" s="64"/>
      <c r="D129" s="92"/>
      <c r="E129" s="64"/>
      <c r="F129" s="64"/>
      <c r="G129" s="64"/>
      <c r="H129" s="93"/>
      <c r="I129" s="104"/>
      <c r="J129" s="64"/>
      <c r="K129" s="64"/>
      <c r="L129" s="64"/>
      <c r="M129" s="64"/>
    </row>
    <row r="130" ht="13.5" spans="1:13">
      <c r="A130" s="64" t="s">
        <v>186</v>
      </c>
      <c r="B130" s="64"/>
      <c r="C130" s="64"/>
      <c r="D130" s="97" t="s">
        <v>187</v>
      </c>
      <c r="E130" s="98"/>
      <c r="F130" s="98"/>
      <c r="G130" s="98"/>
      <c r="H130" s="98"/>
      <c r="I130" s="98"/>
      <c r="J130" s="98"/>
      <c r="K130" s="98"/>
      <c r="L130" s="98"/>
      <c r="M130" s="105"/>
    </row>
    <row r="131" ht="13.5" spans="1:13">
      <c r="A131" s="64"/>
      <c r="B131" s="64"/>
      <c r="C131" s="64"/>
      <c r="D131" s="99"/>
      <c r="E131" s="100"/>
      <c r="F131" s="100"/>
      <c r="G131" s="100"/>
      <c r="H131" s="100"/>
      <c r="I131" s="100"/>
      <c r="J131" s="100"/>
      <c r="K131" s="100"/>
      <c r="L131" s="100"/>
      <c r="M131" s="106"/>
    </row>
    <row r="132" ht="13.5" spans="1:13">
      <c r="A132" s="64"/>
      <c r="B132" s="64"/>
      <c r="C132" s="64"/>
      <c r="D132" s="99"/>
      <c r="E132" s="100"/>
      <c r="F132" s="100"/>
      <c r="G132" s="100"/>
      <c r="H132" s="100"/>
      <c r="I132" s="100"/>
      <c r="J132" s="100"/>
      <c r="K132" s="100"/>
      <c r="L132" s="100"/>
      <c r="M132" s="106"/>
    </row>
    <row r="133" ht="13.5" spans="1:13">
      <c r="A133" s="64"/>
      <c r="B133" s="64"/>
      <c r="C133" s="64"/>
      <c r="D133" s="99"/>
      <c r="E133" s="100"/>
      <c r="F133" s="100"/>
      <c r="G133" s="100"/>
      <c r="H133" s="100"/>
      <c r="I133" s="100"/>
      <c r="J133" s="100"/>
      <c r="K133" s="100"/>
      <c r="L133" s="100"/>
      <c r="M133" s="106"/>
    </row>
    <row r="134" ht="13.5" spans="1:13">
      <c r="A134" s="64"/>
      <c r="B134" s="64"/>
      <c r="C134" s="64"/>
      <c r="D134" s="99"/>
      <c r="E134" s="100"/>
      <c r="F134" s="100"/>
      <c r="G134" s="100"/>
      <c r="H134" s="100"/>
      <c r="I134" s="100"/>
      <c r="J134" s="100"/>
      <c r="K134" s="100"/>
      <c r="L134" s="100"/>
      <c r="M134" s="106"/>
    </row>
    <row r="135" ht="75.95" customHeight="1" spans="1:13">
      <c r="A135" s="64"/>
      <c r="B135" s="64"/>
      <c r="C135" s="64"/>
      <c r="D135" s="101"/>
      <c r="E135" s="102"/>
      <c r="F135" s="102"/>
      <c r="G135" s="102"/>
      <c r="H135" s="102"/>
      <c r="I135" s="102"/>
      <c r="J135" s="102"/>
      <c r="K135" s="102"/>
      <c r="L135" s="102"/>
      <c r="M135" s="107"/>
    </row>
    <row r="136" ht="138.95" customHeight="1" spans="1:16">
      <c r="A136" s="64" t="s">
        <v>188</v>
      </c>
      <c r="B136" s="64"/>
      <c r="C136" s="64"/>
      <c r="D136" s="92" t="s">
        <v>189</v>
      </c>
      <c r="E136" s="64"/>
      <c r="F136" s="64"/>
      <c r="G136" s="64"/>
      <c r="H136" s="64"/>
      <c r="I136" s="64"/>
      <c r="J136" s="64"/>
      <c r="K136" s="64"/>
      <c r="L136" s="64"/>
      <c r="M136" s="64"/>
      <c r="N136" s="84"/>
      <c r="P136" s="108"/>
    </row>
    <row r="137" ht="22.5" spans="1:16">
      <c r="A137" s="103" t="s">
        <v>190</v>
      </c>
      <c r="B137" s="103"/>
      <c r="C137" s="103"/>
      <c r="D137" s="103"/>
      <c r="E137" s="103"/>
      <c r="F137" s="103"/>
      <c r="G137" s="103"/>
      <c r="H137" s="103"/>
      <c r="I137" s="103"/>
      <c r="J137" s="103"/>
      <c r="K137" s="103"/>
      <c r="L137" s="103"/>
      <c r="M137" s="103"/>
      <c r="N137" s="109"/>
      <c r="P137" s="110"/>
    </row>
    <row r="138" ht="22.5" spans="1:14">
      <c r="A138" s="64" t="s">
        <v>191</v>
      </c>
      <c r="B138" s="64"/>
      <c r="C138" s="64"/>
      <c r="D138" s="92"/>
      <c r="E138" s="64"/>
      <c r="F138" s="64"/>
      <c r="G138" s="64"/>
      <c r="H138" s="93"/>
      <c r="I138" s="64"/>
      <c r="J138" s="64"/>
      <c r="K138" s="64"/>
      <c r="L138" s="64"/>
      <c r="M138" s="64"/>
      <c r="N138" s="84"/>
    </row>
    <row r="143" spans="8:8">
      <c r="H143" s="57" t="s">
        <v>5</v>
      </c>
    </row>
  </sheetData>
  <mergeCells count="106">
    <mergeCell ref="A1:M1"/>
    <mergeCell ref="B2:C2"/>
    <mergeCell ref="D2:I2"/>
    <mergeCell ref="K2:M2"/>
    <mergeCell ref="B3:C3"/>
    <mergeCell ref="D3:I3"/>
    <mergeCell ref="K3:M3"/>
    <mergeCell ref="D4:I4"/>
    <mergeCell ref="J7:K7"/>
    <mergeCell ref="J8:K8"/>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A136:C136"/>
    <mergeCell ref="D136:M136"/>
    <mergeCell ref="A137:M137"/>
    <mergeCell ref="A138:M138"/>
    <mergeCell ref="A2:A3"/>
    <mergeCell ref="A4:A129"/>
    <mergeCell ref="B4:B6"/>
    <mergeCell ref="B128:B129"/>
    <mergeCell ref="C4:C6"/>
    <mergeCell ref="C128:C129"/>
    <mergeCell ref="D5:D6"/>
    <mergeCell ref="D128:D129"/>
    <mergeCell ref="E5:E6"/>
    <mergeCell ref="E128:E129"/>
    <mergeCell ref="F5:F6"/>
    <mergeCell ref="F128:F129"/>
    <mergeCell ref="G5:G6"/>
    <mergeCell ref="G128:G129"/>
    <mergeCell ref="H5:H6"/>
    <mergeCell ref="H128:H129"/>
    <mergeCell ref="I5:I6"/>
    <mergeCell ref="I128:I129"/>
    <mergeCell ref="J5:J6"/>
    <mergeCell ref="J128:J129"/>
    <mergeCell ref="K5:K6"/>
    <mergeCell ref="K128:K129"/>
    <mergeCell ref="L5:L6"/>
    <mergeCell ref="L128:L129"/>
    <mergeCell ref="M5:M6"/>
    <mergeCell ref="M94:M98"/>
    <mergeCell ref="M99:M100"/>
    <mergeCell ref="M128:M129"/>
    <mergeCell ref="A130:C135"/>
    <mergeCell ref="D130:M135"/>
  </mergeCells>
  <pageMargins left="0.432638888888889" right="0.314583333333333" top="0.590277777777778" bottom="0.432638888888889" header="0.314583333333333" footer="0.314583333333333"/>
  <pageSetup paperSize="9" scale="34" orientation="landscape"/>
  <headerFooter>
    <oddFooter>&amp;C第 &amp;P 页，共 &amp;N 页</oddFooter>
  </headerFooter>
  <rowBreaks count="2" manualBreakCount="2">
    <brk id="122" max="12" man="1"/>
    <brk id="126"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25"/>
  <sheetViews>
    <sheetView tabSelected="1" view="pageBreakPreview" zoomScale="85" zoomScaleNormal="85" topLeftCell="A18" workbookViewId="0">
      <selection activeCell="I14" sqref="I14:I15"/>
    </sheetView>
  </sheetViews>
  <sheetFormatPr defaultColWidth="8.875" defaultRowHeight="13.5"/>
  <cols>
    <col min="1" max="1" width="5.625" customWidth="1"/>
    <col min="2" max="2" width="6.125" customWidth="1"/>
    <col min="3" max="3" width="3.625" hidden="1" customWidth="1"/>
    <col min="4" max="4" width="28.125" customWidth="1"/>
    <col min="5" max="5" width="77.125" customWidth="1"/>
    <col min="6" max="6" width="5.375" customWidth="1"/>
    <col min="7" max="7" width="14.75" customWidth="1"/>
    <col min="8" max="8" width="14.25" customWidth="1"/>
    <col min="9" max="9" width="17.375" customWidth="1"/>
    <col min="10" max="10" width="15" customWidth="1"/>
    <col min="11" max="11" width="13.875" customWidth="1"/>
    <col min="12" max="12" width="8.125" customWidth="1"/>
    <col min="13" max="13" width="19.75" customWidth="1"/>
    <col min="14" max="14" width="21.125" customWidth="1"/>
    <col min="15" max="15" width="23.5" customWidth="1"/>
  </cols>
  <sheetData>
    <row r="1" ht="13.7" customHeight="1" spans="1:16382">
      <c r="A1" s="4" t="s">
        <v>192</v>
      </c>
      <c r="B1" s="5"/>
      <c r="C1" s="4"/>
      <c r="D1" s="6"/>
      <c r="E1" s="6"/>
      <c r="F1" s="4"/>
      <c r="G1" s="4"/>
      <c r="H1" s="7"/>
      <c r="I1" s="36"/>
      <c r="J1" s="36"/>
      <c r="K1" s="36"/>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row>
    <row r="2" ht="36" customHeight="1" spans="1:16382">
      <c r="A2" s="8" t="s">
        <v>193</v>
      </c>
      <c r="B2" s="8"/>
      <c r="C2" s="8"/>
      <c r="D2" s="8"/>
      <c r="E2" s="8"/>
      <c r="F2" s="8"/>
      <c r="G2" s="8"/>
      <c r="H2" s="8"/>
      <c r="I2" s="8"/>
      <c r="J2" s="8"/>
      <c r="K2" s="8"/>
      <c r="L2" s="8"/>
      <c r="M2" s="8"/>
      <c r="N2" s="8"/>
      <c r="O2" s="8"/>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row>
    <row r="3" s="1" customFormat="1" ht="27" customHeight="1" spans="1:15">
      <c r="A3" s="9" t="s">
        <v>194</v>
      </c>
      <c r="B3" s="10" t="s">
        <v>2</v>
      </c>
      <c r="C3" s="9"/>
      <c r="D3" s="11"/>
      <c r="E3" s="12" t="s">
        <v>3</v>
      </c>
      <c r="F3" s="12"/>
      <c r="G3" s="12"/>
      <c r="H3" s="12"/>
      <c r="I3" s="12"/>
      <c r="J3" s="12"/>
      <c r="K3" s="37" t="s">
        <v>4</v>
      </c>
      <c r="L3" s="37"/>
      <c r="M3" s="12"/>
      <c r="N3" s="12"/>
      <c r="O3" s="12"/>
    </row>
    <row r="4" s="1" customFormat="1" ht="21.95" customHeight="1" spans="1:15">
      <c r="A4" s="9"/>
      <c r="B4" s="10" t="s">
        <v>6</v>
      </c>
      <c r="C4" s="9"/>
      <c r="D4" s="11"/>
      <c r="E4" s="13" t="s">
        <v>7</v>
      </c>
      <c r="F4" s="13"/>
      <c r="G4" s="13"/>
      <c r="H4" s="13"/>
      <c r="I4" s="13"/>
      <c r="J4" s="13"/>
      <c r="K4" s="14" t="s">
        <v>8</v>
      </c>
      <c r="L4" s="14"/>
      <c r="M4" s="15"/>
      <c r="N4" s="38"/>
      <c r="O4" s="15"/>
    </row>
    <row r="5" s="1" customFormat="1" ht="18.95" customHeight="1" spans="1:15">
      <c r="A5" s="10" t="s">
        <v>195</v>
      </c>
      <c r="B5" s="10" t="s">
        <v>10</v>
      </c>
      <c r="C5" s="10"/>
      <c r="D5" s="9" t="s">
        <v>11</v>
      </c>
      <c r="E5" s="14" t="s">
        <v>12</v>
      </c>
      <c r="F5" s="15"/>
      <c r="G5" s="15"/>
      <c r="H5" s="15"/>
      <c r="I5" s="15"/>
      <c r="J5" s="15"/>
      <c r="K5" s="14" t="s">
        <v>13</v>
      </c>
      <c r="L5" s="14"/>
      <c r="M5" s="14"/>
      <c r="N5" s="14"/>
      <c r="O5" s="14"/>
    </row>
    <row r="6" s="1" customFormat="1" ht="21" customHeight="1" spans="1:15">
      <c r="A6" s="9"/>
      <c r="B6" s="10"/>
      <c r="C6" s="10"/>
      <c r="D6" s="9"/>
      <c r="E6" s="10" t="s">
        <v>196</v>
      </c>
      <c r="F6" s="10" t="s">
        <v>15</v>
      </c>
      <c r="G6" s="9" t="s">
        <v>16</v>
      </c>
      <c r="H6" s="10" t="s">
        <v>197</v>
      </c>
      <c r="I6" s="39" t="s">
        <v>18</v>
      </c>
      <c r="J6" s="39" t="s">
        <v>19</v>
      </c>
      <c r="K6" s="40" t="s">
        <v>16</v>
      </c>
      <c r="L6" s="41" t="s">
        <v>15</v>
      </c>
      <c r="M6" s="41" t="s">
        <v>17</v>
      </c>
      <c r="N6" s="10" t="s">
        <v>18</v>
      </c>
      <c r="O6" s="9" t="s">
        <v>23</v>
      </c>
    </row>
    <row r="7" s="1" customFormat="1" ht="36" customHeight="1" spans="1:15">
      <c r="A7" s="9"/>
      <c r="B7" s="10"/>
      <c r="C7" s="10"/>
      <c r="D7" s="9"/>
      <c r="E7" s="9"/>
      <c r="F7" s="9"/>
      <c r="G7" s="9"/>
      <c r="H7" s="9"/>
      <c r="I7" s="42"/>
      <c r="J7" s="39"/>
      <c r="K7" s="43"/>
      <c r="L7" s="44"/>
      <c r="M7" s="44"/>
      <c r="N7" s="9"/>
      <c r="O7" s="9"/>
    </row>
    <row r="8" s="1" customFormat="1" ht="36" customHeight="1" spans="1:15">
      <c r="A8" s="9"/>
      <c r="B8" s="16">
        <v>1</v>
      </c>
      <c r="C8" s="16"/>
      <c r="D8" s="17" t="s">
        <v>29</v>
      </c>
      <c r="E8" s="17" t="s">
        <v>42</v>
      </c>
      <c r="F8" s="18" t="s">
        <v>31</v>
      </c>
      <c r="G8" s="18">
        <v>5883.02</v>
      </c>
      <c r="H8" s="19">
        <f>缺项材料选用定价审批表!L14</f>
        <v>43.82</v>
      </c>
      <c r="I8" s="45">
        <f>G8*H8</f>
        <v>257793.9364</v>
      </c>
      <c r="J8" s="46"/>
      <c r="K8" s="18" t="s">
        <v>5</v>
      </c>
      <c r="L8" s="47"/>
      <c r="M8" s="47"/>
      <c r="N8" s="47"/>
      <c r="O8" s="17"/>
    </row>
    <row r="9" s="1" customFormat="1" ht="15.75" customHeight="1" spans="1:15">
      <c r="A9" s="9"/>
      <c r="B9" s="16"/>
      <c r="C9" s="16"/>
      <c r="D9" s="20"/>
      <c r="E9" s="20"/>
      <c r="F9" s="18"/>
      <c r="G9" s="18"/>
      <c r="H9" s="19"/>
      <c r="I9" s="45"/>
      <c r="J9" s="46"/>
      <c r="K9" s="18"/>
      <c r="L9" s="47"/>
      <c r="M9" s="47"/>
      <c r="N9" s="47"/>
      <c r="O9" s="20"/>
    </row>
    <row r="10" s="1" customFormat="1" ht="67.5" customHeight="1" spans="1:15">
      <c r="A10" s="9"/>
      <c r="B10" s="16">
        <v>2</v>
      </c>
      <c r="C10" s="16"/>
      <c r="D10" s="17" t="s">
        <v>123</v>
      </c>
      <c r="E10" s="17" t="s">
        <v>117</v>
      </c>
      <c r="F10" s="18" t="s">
        <v>26</v>
      </c>
      <c r="G10" s="18">
        <v>2652</v>
      </c>
      <c r="H10" s="19">
        <f>缺项材料选用定价审批表!L94</f>
        <v>339.3</v>
      </c>
      <c r="I10" s="45">
        <f>G10*H10</f>
        <v>899823.6</v>
      </c>
      <c r="J10" s="46"/>
      <c r="K10" s="47"/>
      <c r="L10" s="47"/>
      <c r="M10" s="47"/>
      <c r="N10" s="47"/>
      <c r="O10" s="17" t="s">
        <v>198</v>
      </c>
    </row>
    <row r="11" s="1" customFormat="1" ht="131.25" customHeight="1" spans="1:15">
      <c r="A11" s="9"/>
      <c r="B11" s="16"/>
      <c r="C11" s="16"/>
      <c r="D11" s="20"/>
      <c r="E11" s="20"/>
      <c r="F11" s="18"/>
      <c r="G11" s="18"/>
      <c r="H11" s="19"/>
      <c r="I11" s="45"/>
      <c r="J11" s="46"/>
      <c r="K11" s="47"/>
      <c r="L11" s="47"/>
      <c r="M11" s="47"/>
      <c r="N11" s="47"/>
      <c r="O11" s="20"/>
    </row>
    <row r="12" s="1" customFormat="1" ht="15.75" customHeight="1" spans="1:15">
      <c r="A12" s="9"/>
      <c r="B12" s="16">
        <v>3</v>
      </c>
      <c r="C12" s="16"/>
      <c r="D12" s="17" t="s">
        <v>199</v>
      </c>
      <c r="E12" s="17"/>
      <c r="F12" s="18" t="s">
        <v>162</v>
      </c>
      <c r="G12" s="18">
        <v>4</v>
      </c>
      <c r="H12" s="19">
        <f>缺项材料选用定价审批表!L122</f>
        <v>54870</v>
      </c>
      <c r="I12" s="45">
        <f>G12*H12</f>
        <v>219480</v>
      </c>
      <c r="J12" s="46"/>
      <c r="K12" s="47"/>
      <c r="L12" s="47"/>
      <c r="M12" s="47"/>
      <c r="N12" s="47"/>
      <c r="O12" s="17"/>
    </row>
    <row r="13" s="1" customFormat="1" ht="47.25" customHeight="1" spans="1:15">
      <c r="A13" s="9"/>
      <c r="B13" s="16"/>
      <c r="C13" s="16"/>
      <c r="D13" s="20"/>
      <c r="E13" s="20"/>
      <c r="F13" s="18"/>
      <c r="G13" s="18"/>
      <c r="H13" s="19"/>
      <c r="I13" s="45"/>
      <c r="J13" s="46"/>
      <c r="K13" s="47"/>
      <c r="L13" s="47"/>
      <c r="M13" s="47"/>
      <c r="N13" s="47"/>
      <c r="O13" s="20"/>
    </row>
    <row r="14" s="1" customFormat="1" ht="163.5" customHeight="1" spans="1:15">
      <c r="A14" s="9"/>
      <c r="B14" s="16">
        <v>4</v>
      </c>
      <c r="C14" s="16"/>
      <c r="D14" s="17" t="s">
        <v>169</v>
      </c>
      <c r="E14" s="21" t="s">
        <v>170</v>
      </c>
      <c r="F14" s="18" t="s">
        <v>134</v>
      </c>
      <c r="G14" s="18">
        <v>2</v>
      </c>
      <c r="H14" s="22">
        <f>缺项材料选用定价审批表!L124</f>
        <v>196742</v>
      </c>
      <c r="I14" s="45">
        <f>G14*H14</f>
        <v>393484</v>
      </c>
      <c r="J14" s="46"/>
      <c r="K14" s="47"/>
      <c r="L14" s="47"/>
      <c r="M14" s="47"/>
      <c r="N14" s="47"/>
      <c r="O14" s="17" t="s">
        <v>174</v>
      </c>
    </row>
    <row r="15" s="1" customFormat="1" ht="97.5" customHeight="1" spans="1:15">
      <c r="A15" s="9"/>
      <c r="B15" s="16"/>
      <c r="C15" s="16"/>
      <c r="D15" s="20"/>
      <c r="E15" s="23"/>
      <c r="F15" s="18"/>
      <c r="G15" s="18"/>
      <c r="H15" s="24"/>
      <c r="I15" s="45"/>
      <c r="J15" s="46"/>
      <c r="K15" s="47"/>
      <c r="L15" s="47"/>
      <c r="M15" s="47"/>
      <c r="N15" s="47"/>
      <c r="O15" s="20"/>
    </row>
    <row r="16" s="1" customFormat="1" ht="165.75" customHeight="1" spans="1:15">
      <c r="A16" s="9"/>
      <c r="B16" s="16">
        <v>5</v>
      </c>
      <c r="C16" s="16"/>
      <c r="D16" s="17" t="s">
        <v>175</v>
      </c>
      <c r="E16" s="21" t="s">
        <v>176</v>
      </c>
      <c r="F16" s="18" t="s">
        <v>134</v>
      </c>
      <c r="G16" s="18">
        <v>2</v>
      </c>
      <c r="H16" s="22">
        <f>缺项材料选用定价审批表!L125</f>
        <v>241110</v>
      </c>
      <c r="I16" s="45">
        <f>G16*H16</f>
        <v>482220</v>
      </c>
      <c r="J16" s="46"/>
      <c r="K16" s="47"/>
      <c r="L16" s="47"/>
      <c r="M16" s="47"/>
      <c r="N16" s="47"/>
      <c r="O16" s="17" t="s">
        <v>174</v>
      </c>
    </row>
    <row r="17" s="1" customFormat="1" ht="93" customHeight="1" spans="1:15">
      <c r="A17" s="9"/>
      <c r="B17" s="16"/>
      <c r="C17" s="16"/>
      <c r="D17" s="20"/>
      <c r="E17" s="23"/>
      <c r="F17" s="18"/>
      <c r="G17" s="18"/>
      <c r="H17" s="24"/>
      <c r="I17" s="45"/>
      <c r="J17" s="46"/>
      <c r="K17" s="47"/>
      <c r="L17" s="47"/>
      <c r="M17" s="47"/>
      <c r="N17" s="47"/>
      <c r="O17" s="20"/>
    </row>
    <row r="18" s="1" customFormat="1" ht="148.5" customHeight="1" spans="1:15">
      <c r="A18" s="9"/>
      <c r="B18" s="16">
        <v>6</v>
      </c>
      <c r="C18" s="16"/>
      <c r="D18" s="17" t="s">
        <v>179</v>
      </c>
      <c r="E18" s="21" t="s">
        <v>180</v>
      </c>
      <c r="F18" s="18" t="s">
        <v>134</v>
      </c>
      <c r="G18" s="18">
        <v>1</v>
      </c>
      <c r="H18" s="19">
        <f>缺项材料选用定价审批表!L126</f>
        <v>216978</v>
      </c>
      <c r="I18" s="45">
        <f>G18*H18</f>
        <v>216978</v>
      </c>
      <c r="J18" s="46"/>
      <c r="K18" s="47"/>
      <c r="L18" s="47"/>
      <c r="M18" s="47"/>
      <c r="N18" s="47"/>
      <c r="O18" s="17" t="s">
        <v>174</v>
      </c>
    </row>
    <row r="19" s="1" customFormat="1" ht="145.5" customHeight="1" spans="1:15">
      <c r="A19" s="9"/>
      <c r="B19" s="16"/>
      <c r="C19" s="16"/>
      <c r="D19" s="20"/>
      <c r="E19" s="23"/>
      <c r="F19" s="18"/>
      <c r="G19" s="18"/>
      <c r="H19" s="19"/>
      <c r="I19" s="45"/>
      <c r="J19" s="46"/>
      <c r="K19" s="47"/>
      <c r="L19" s="47"/>
      <c r="M19" s="47"/>
      <c r="N19" s="47"/>
      <c r="O19" s="20"/>
    </row>
    <row r="20" s="1" customFormat="1" ht="177.75" customHeight="1" spans="1:15">
      <c r="A20" s="9"/>
      <c r="B20" s="16">
        <v>7</v>
      </c>
      <c r="C20" s="16"/>
      <c r="D20" s="17" t="s">
        <v>179</v>
      </c>
      <c r="E20" s="21" t="s">
        <v>184</v>
      </c>
      <c r="F20" s="18" t="s">
        <v>134</v>
      </c>
      <c r="G20" s="18">
        <v>1</v>
      </c>
      <c r="H20" s="19">
        <f>缺项材料选用定价审批表!L127</f>
        <v>216978</v>
      </c>
      <c r="I20" s="45">
        <f>G20*H20</f>
        <v>216978</v>
      </c>
      <c r="J20" s="46"/>
      <c r="K20" s="47"/>
      <c r="L20" s="47"/>
      <c r="M20" s="47"/>
      <c r="N20" s="47"/>
      <c r="O20" s="17" t="s">
        <v>174</v>
      </c>
    </row>
    <row r="21" s="1" customFormat="1" ht="97.5" customHeight="1" spans="1:15">
      <c r="A21" s="9"/>
      <c r="B21" s="16"/>
      <c r="C21" s="16"/>
      <c r="D21" s="20"/>
      <c r="E21" s="23"/>
      <c r="F21" s="18"/>
      <c r="G21" s="18"/>
      <c r="H21" s="19"/>
      <c r="I21" s="45"/>
      <c r="J21" s="46"/>
      <c r="K21" s="47"/>
      <c r="L21" s="47"/>
      <c r="M21" s="47"/>
      <c r="N21" s="47"/>
      <c r="O21" s="20"/>
    </row>
    <row r="22" s="1" customFormat="1" ht="26.1" customHeight="1" spans="1:15">
      <c r="A22" s="9"/>
      <c r="B22" s="25" t="s">
        <v>185</v>
      </c>
      <c r="C22" s="26"/>
      <c r="D22" s="27"/>
      <c r="E22" s="27"/>
      <c r="F22" s="28"/>
      <c r="G22" s="29"/>
      <c r="H22" s="30"/>
      <c r="I22" s="30">
        <f>SUM(I8:I21)</f>
        <v>2686757.5364</v>
      </c>
      <c r="J22" s="30"/>
      <c r="K22" s="48"/>
      <c r="L22" s="49"/>
      <c r="M22" s="49"/>
      <c r="N22" s="49"/>
      <c r="O22" s="50"/>
    </row>
    <row r="23" s="1" customFormat="1" ht="132.75" customHeight="1" spans="1:15">
      <c r="A23" s="31" t="s">
        <v>188</v>
      </c>
      <c r="B23" s="31"/>
      <c r="C23" s="31"/>
      <c r="D23" s="31"/>
      <c r="E23" s="32" t="s">
        <v>200</v>
      </c>
      <c r="F23" s="32"/>
      <c r="G23" s="32"/>
      <c r="H23" s="32"/>
      <c r="I23" s="32"/>
      <c r="J23" s="51"/>
      <c r="K23" s="52" t="s">
        <v>200</v>
      </c>
      <c r="L23" s="52"/>
      <c r="M23" s="52"/>
      <c r="N23" s="52"/>
      <c r="O23" s="52"/>
    </row>
    <row r="24" s="2" customFormat="1" ht="204" customHeight="1" spans="1:15">
      <c r="A24" s="31"/>
      <c r="B24" s="31"/>
      <c r="C24" s="31"/>
      <c r="D24" s="31"/>
      <c r="E24" s="33"/>
      <c r="F24" s="33"/>
      <c r="G24" s="33"/>
      <c r="H24" s="33"/>
      <c r="I24" s="33"/>
      <c r="J24" s="53"/>
      <c r="K24" s="52"/>
      <c r="L24" s="52"/>
      <c r="M24" s="52"/>
      <c r="N24" s="52"/>
      <c r="O24" s="52"/>
    </row>
    <row r="25" s="3" customFormat="1" ht="15.75" customHeight="1" spans="1:17">
      <c r="A25" s="34"/>
      <c r="B25" s="35" t="s">
        <v>190</v>
      </c>
      <c r="C25" s="35"/>
      <c r="D25" s="35"/>
      <c r="E25" s="35"/>
      <c r="F25" s="35"/>
      <c r="G25" s="35"/>
      <c r="H25" s="35"/>
      <c r="I25" s="35"/>
      <c r="J25" s="35"/>
      <c r="K25" s="35"/>
      <c r="L25" s="35"/>
      <c r="M25" s="35"/>
      <c r="N25" s="35"/>
      <c r="O25" s="35"/>
      <c r="P25" s="4"/>
      <c r="Q25" s="4"/>
    </row>
  </sheetData>
  <mergeCells count="122">
    <mergeCell ref="A2:O2"/>
    <mergeCell ref="B3:D3"/>
    <mergeCell ref="E3:J3"/>
    <mergeCell ref="K3:L3"/>
    <mergeCell ref="M3:O3"/>
    <mergeCell ref="B4:D4"/>
    <mergeCell ref="E4:J4"/>
    <mergeCell ref="K4:L4"/>
    <mergeCell ref="M4:O4"/>
    <mergeCell ref="E5:J5"/>
    <mergeCell ref="K5:O5"/>
    <mergeCell ref="B22:C22"/>
    <mergeCell ref="B25:O25"/>
    <mergeCell ref="A3:A4"/>
    <mergeCell ref="A5:A22"/>
    <mergeCell ref="B14:B15"/>
    <mergeCell ref="B16:B17"/>
    <mergeCell ref="B18:B19"/>
    <mergeCell ref="B20:B21"/>
    <mergeCell ref="D5:D7"/>
    <mergeCell ref="D8:D9"/>
    <mergeCell ref="D10:D11"/>
    <mergeCell ref="D12:D13"/>
    <mergeCell ref="D14:D15"/>
    <mergeCell ref="D16:D17"/>
    <mergeCell ref="D18:D19"/>
    <mergeCell ref="D20:D21"/>
    <mergeCell ref="E6:E7"/>
    <mergeCell ref="E8:E9"/>
    <mergeCell ref="E10:E11"/>
    <mergeCell ref="E12:E13"/>
    <mergeCell ref="E14:E15"/>
    <mergeCell ref="E16:E17"/>
    <mergeCell ref="E18:E19"/>
    <mergeCell ref="E20:E21"/>
    <mergeCell ref="F6:F7"/>
    <mergeCell ref="F8:F9"/>
    <mergeCell ref="F10:F11"/>
    <mergeCell ref="F12:F13"/>
    <mergeCell ref="F14:F15"/>
    <mergeCell ref="F16:F17"/>
    <mergeCell ref="F18:F19"/>
    <mergeCell ref="F20:F21"/>
    <mergeCell ref="G6:G7"/>
    <mergeCell ref="G8:G9"/>
    <mergeCell ref="G10:G11"/>
    <mergeCell ref="G12:G13"/>
    <mergeCell ref="G14:G15"/>
    <mergeCell ref="G16:G17"/>
    <mergeCell ref="G18:G19"/>
    <mergeCell ref="G20:G21"/>
    <mergeCell ref="H6:H7"/>
    <mergeCell ref="H8:H9"/>
    <mergeCell ref="H10:H11"/>
    <mergeCell ref="H12:H13"/>
    <mergeCell ref="H14:H15"/>
    <mergeCell ref="H16:H17"/>
    <mergeCell ref="H18:H19"/>
    <mergeCell ref="H20:H21"/>
    <mergeCell ref="I6:I7"/>
    <mergeCell ref="I8:I9"/>
    <mergeCell ref="I10:I11"/>
    <mergeCell ref="I12:I13"/>
    <mergeCell ref="I14:I15"/>
    <mergeCell ref="I16:I17"/>
    <mergeCell ref="I18:I19"/>
    <mergeCell ref="I20:I21"/>
    <mergeCell ref="J6:J7"/>
    <mergeCell ref="J8:J9"/>
    <mergeCell ref="J10:J11"/>
    <mergeCell ref="J12:J13"/>
    <mergeCell ref="J14:J15"/>
    <mergeCell ref="J16:J17"/>
    <mergeCell ref="J18:J19"/>
    <mergeCell ref="J20:J21"/>
    <mergeCell ref="K6:K7"/>
    <mergeCell ref="K8:K9"/>
    <mergeCell ref="K10:K11"/>
    <mergeCell ref="K12:K13"/>
    <mergeCell ref="K14:K15"/>
    <mergeCell ref="K16:K17"/>
    <mergeCell ref="K18:K19"/>
    <mergeCell ref="K20:K21"/>
    <mergeCell ref="L6:L7"/>
    <mergeCell ref="L8:L9"/>
    <mergeCell ref="L10:L11"/>
    <mergeCell ref="L12:L13"/>
    <mergeCell ref="L14:L15"/>
    <mergeCell ref="L16:L17"/>
    <mergeCell ref="L18:L19"/>
    <mergeCell ref="L20:L21"/>
    <mergeCell ref="M6:M7"/>
    <mergeCell ref="M8:M9"/>
    <mergeCell ref="M10:M11"/>
    <mergeCell ref="M12:M13"/>
    <mergeCell ref="M14:M15"/>
    <mergeCell ref="M16:M17"/>
    <mergeCell ref="M18:M19"/>
    <mergeCell ref="M20:M21"/>
    <mergeCell ref="N6:N7"/>
    <mergeCell ref="N8:N9"/>
    <mergeCell ref="N10:N11"/>
    <mergeCell ref="N12:N13"/>
    <mergeCell ref="N14:N15"/>
    <mergeCell ref="N16:N17"/>
    <mergeCell ref="N18:N19"/>
    <mergeCell ref="N20:N21"/>
    <mergeCell ref="O6:O7"/>
    <mergeCell ref="O8:O9"/>
    <mergeCell ref="O10:O11"/>
    <mergeCell ref="O12:O13"/>
    <mergeCell ref="O14:O15"/>
    <mergeCell ref="O16:O17"/>
    <mergeCell ref="O18:O19"/>
    <mergeCell ref="O20:O21"/>
    <mergeCell ref="B5:C7"/>
    <mergeCell ref="B8:C9"/>
    <mergeCell ref="B12:C13"/>
    <mergeCell ref="B10:C11"/>
    <mergeCell ref="K23:O24"/>
    <mergeCell ref="E23:J24"/>
    <mergeCell ref="A23:D24"/>
  </mergeCells>
  <pageMargins left="0.629861111111111" right="0.236111111111111" top="0.984027777777778" bottom="0.984027777777778" header="0.511805555555556" footer="0.511805555555556"/>
  <pageSetup paperSize="9" scale="52" orientation="landscape" horizontalDpi="600"/>
  <headerFooter>
    <oddFooter>&amp;C第 &amp;P 页，共 &amp;N 页</oddFooter>
  </headerFooter>
  <rowBreaks count="2" manualBreakCount="2">
    <brk id="15" max="16383" man="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缺项材料选用定价审批表</vt:lpstr>
      <vt:lpstr>超20万且占比1%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2019-08-26T07:49:00Z</dcterms:created>
  <cp:lastPrinted>2023-06-27T08:43:00Z</cp:lastPrinted>
  <dcterms:modified xsi:type="dcterms:W3CDTF">2023-07-20T03:42:03Z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B4C30A6DC12344CEBCA864514588AD3B</vt:lpwstr>
  </property>
  <property fmtid="{D5CDD505-2E9C-101B-9397-08002B2CF9AE}" pid="4" name="KSOReadingLayout">
    <vt:bool>false</vt:bool>
  </property>
</Properties>
</file>